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WinUser\Desktop\NIVELACIÓN 2025-1S\ING-L\"/>
    </mc:Choice>
  </mc:AlternateContent>
  <xr:revisionPtr revIDLastSave="0" documentId="13_ncr:1_{873FC491-FFBC-4A25-8960-DD60A402E2DB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NOTAS" sheetId="5" r:id="rId1"/>
    <sheet name="PROMEDIO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5" l="1"/>
  <c r="X4" i="5"/>
  <c r="Y4" i="5" s="1"/>
  <c r="X5" i="5"/>
  <c r="Y5" i="5" s="1"/>
  <c r="X6" i="5"/>
  <c r="Y6" i="5" s="1"/>
  <c r="X7" i="5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X28" i="5"/>
  <c r="Y28" i="5" s="1"/>
  <c r="X29" i="5"/>
  <c r="Y29" i="5" s="1"/>
  <c r="X30" i="5"/>
  <c r="Y30" i="5" s="1"/>
  <c r="X31" i="5"/>
  <c r="Y31" i="5" s="1"/>
  <c r="X32" i="5"/>
  <c r="Y32" i="5" s="1"/>
  <c r="X33" i="5"/>
  <c r="Y33" i="5" s="1"/>
  <c r="X34" i="5"/>
  <c r="Y34" i="5" s="1"/>
  <c r="X35" i="5"/>
  <c r="Y35" i="5" s="1"/>
  <c r="X36" i="5"/>
  <c r="Y36" i="5" s="1"/>
  <c r="X37" i="5"/>
  <c r="Y37" i="5" s="1"/>
  <c r="X3" i="5"/>
  <c r="Y3" i="5" s="1"/>
  <c r="P4" i="5"/>
  <c r="Q4" i="5" s="1"/>
  <c r="P5" i="5"/>
  <c r="Q5" i="5" s="1"/>
  <c r="P6" i="5"/>
  <c r="Q6" i="5" s="1"/>
  <c r="P7" i="5"/>
  <c r="Q7" i="5" s="1"/>
  <c r="P8" i="5"/>
  <c r="Q8" i="5" s="1"/>
  <c r="P9" i="5"/>
  <c r="Q9" i="5" s="1"/>
  <c r="P10" i="5"/>
  <c r="Q10" i="5" s="1"/>
  <c r="P11" i="5"/>
  <c r="Q11" i="5" s="1"/>
  <c r="P12" i="5"/>
  <c r="Q12" i="5" s="1"/>
  <c r="P13" i="5"/>
  <c r="Q13" i="5" s="1"/>
  <c r="P14" i="5"/>
  <c r="Q14" i="5" s="1"/>
  <c r="P15" i="5"/>
  <c r="Q15" i="5" s="1"/>
  <c r="P16" i="5"/>
  <c r="Q16" i="5" s="1"/>
  <c r="P17" i="5"/>
  <c r="Q17" i="5" s="1"/>
  <c r="P18" i="5"/>
  <c r="Q18" i="5" s="1"/>
  <c r="P19" i="5"/>
  <c r="Q19" i="5" s="1"/>
  <c r="P20" i="5"/>
  <c r="Q20" i="5" s="1"/>
  <c r="P21" i="5"/>
  <c r="Q21" i="5" s="1"/>
  <c r="P22" i="5"/>
  <c r="Q22" i="5" s="1"/>
  <c r="P23" i="5"/>
  <c r="Q23" i="5" s="1"/>
  <c r="P24" i="5"/>
  <c r="Q24" i="5" s="1"/>
  <c r="P25" i="5"/>
  <c r="Q25" i="5" s="1"/>
  <c r="P26" i="5"/>
  <c r="Q26" i="5" s="1"/>
  <c r="P27" i="5"/>
  <c r="Q27" i="5" s="1"/>
  <c r="P28" i="5"/>
  <c r="Q28" i="5" s="1"/>
  <c r="P29" i="5"/>
  <c r="Q29" i="5" s="1"/>
  <c r="P30" i="5"/>
  <c r="Q30" i="5" s="1"/>
  <c r="P31" i="5"/>
  <c r="Q31" i="5" s="1"/>
  <c r="P32" i="5"/>
  <c r="Q32" i="5" s="1"/>
  <c r="P33" i="5"/>
  <c r="Q33" i="5" s="1"/>
  <c r="P34" i="5"/>
  <c r="Q34" i="5" s="1"/>
  <c r="P35" i="5"/>
  <c r="Q35" i="5" s="1"/>
  <c r="P36" i="5"/>
  <c r="Q36" i="5" s="1"/>
  <c r="P37" i="5"/>
  <c r="Q37" i="5" s="1"/>
  <c r="P3" i="5"/>
  <c r="Q3" i="5" s="1"/>
  <c r="H4" i="6"/>
  <c r="H35" i="6"/>
  <c r="H31" i="6"/>
  <c r="H27" i="6"/>
  <c r="H23" i="6"/>
  <c r="H19" i="6"/>
  <c r="H15" i="6"/>
  <c r="H11" i="6"/>
  <c r="H7" i="6"/>
  <c r="H6" i="6"/>
  <c r="H5" i="6"/>
  <c r="H3" i="6"/>
  <c r="H10" i="6"/>
  <c r="Y7" i="5"/>
  <c r="Y16" i="5"/>
  <c r="Y27" i="5"/>
  <c r="H8" i="6"/>
  <c r="H9" i="6"/>
  <c r="H12" i="6"/>
  <c r="H13" i="6"/>
  <c r="H14" i="6"/>
  <c r="H16" i="6"/>
  <c r="H17" i="6"/>
  <c r="H18" i="6"/>
  <c r="H20" i="6"/>
  <c r="H21" i="6"/>
  <c r="H22" i="6"/>
  <c r="H24" i="6"/>
  <c r="H25" i="6"/>
  <c r="H26" i="6"/>
  <c r="H28" i="6"/>
  <c r="H29" i="6"/>
  <c r="H30" i="6"/>
  <c r="H32" i="6"/>
  <c r="H33" i="6"/>
  <c r="H34" i="6"/>
  <c r="H36" i="6"/>
  <c r="H2" i="6"/>
  <c r="AA37" i="5"/>
  <c r="AA36" i="5"/>
  <c r="AA35" i="5"/>
  <c r="AA34" i="5"/>
  <c r="AA33" i="5"/>
  <c r="AA32" i="5"/>
  <c r="AA31" i="5"/>
  <c r="AA30" i="5"/>
  <c r="AA29" i="5"/>
  <c r="AA28" i="5"/>
  <c r="AA27" i="5"/>
  <c r="AA26" i="5"/>
  <c r="AA25" i="5"/>
  <c r="AA24" i="5"/>
  <c r="AA23" i="5"/>
  <c r="AA22" i="5"/>
  <c r="AA21" i="5"/>
  <c r="AA20" i="5"/>
  <c r="AA19" i="5"/>
  <c r="AA18" i="5"/>
  <c r="AA17" i="5"/>
  <c r="AA16" i="5"/>
  <c r="AA15" i="5"/>
  <c r="AA14" i="5"/>
  <c r="AA13" i="5"/>
  <c r="AA12" i="5"/>
  <c r="AA11" i="5"/>
  <c r="AA10" i="5"/>
  <c r="AA9" i="5"/>
  <c r="AA8" i="5"/>
  <c r="AA7" i="5"/>
  <c r="AA6" i="5"/>
  <c r="AA5" i="5"/>
  <c r="AA4" i="5"/>
  <c r="AB14" i="5" l="1"/>
  <c r="AB18" i="5"/>
  <c r="AB26" i="5"/>
  <c r="AB22" i="5"/>
  <c r="AB10" i="5"/>
  <c r="AB6" i="5"/>
  <c r="AB8" i="5"/>
  <c r="AB16" i="5"/>
  <c r="AB24" i="5"/>
  <c r="AB32" i="5"/>
  <c r="AB11" i="5"/>
  <c r="AB19" i="5"/>
  <c r="AB27" i="5"/>
  <c r="AB35" i="5"/>
  <c r="AB12" i="5"/>
  <c r="AB20" i="5"/>
  <c r="AB28" i="5"/>
  <c r="AB36" i="5"/>
  <c r="AB7" i="5"/>
  <c r="AB30" i="5"/>
  <c r="AB23" i="5"/>
  <c r="AB15" i="5"/>
  <c r="AB4" i="5"/>
  <c r="AB3" i="5"/>
  <c r="AB34" i="5"/>
  <c r="AB31" i="5"/>
  <c r="AB5" i="5"/>
  <c r="AB9" i="5"/>
  <c r="AB13" i="5"/>
  <c r="AB17" i="5"/>
  <c r="AB21" i="5"/>
  <c r="AB25" i="5"/>
  <c r="AB29" i="5"/>
  <c r="AB33" i="5"/>
  <c r="AB37" i="5"/>
</calcChain>
</file>

<file path=xl/sharedStrings.xml><?xml version="1.0" encoding="utf-8"?>
<sst xmlns="http://schemas.openxmlformats.org/spreadsheetml/2006/main" count="107" uniqueCount="68">
  <si>
    <t>N°</t>
  </si>
  <si>
    <t>APELLIDOS Y NOMBRES</t>
  </si>
  <si>
    <t>SUMA-TOTAL</t>
  </si>
  <si>
    <t>PROM-TRA-PRAC</t>
  </si>
  <si>
    <t xml:space="preserve">TRABAJOS DE PRÁCTICA Y EXPERIMENTACIÓN </t>
  </si>
  <si>
    <t>PROM-TR-AUT</t>
  </si>
  <si>
    <t>TRABAJOS DE AUTÓNOMO</t>
  </si>
  <si>
    <t>DOCENTE</t>
  </si>
  <si>
    <t>EXA-PRINC</t>
  </si>
  <si>
    <t>DOCENCIA</t>
  </si>
  <si>
    <t>PROMEDIO</t>
  </si>
  <si>
    <t xml:space="preserve">ASISTENCIA </t>
  </si>
  <si>
    <t>TRA-PRÁCT</t>
  </si>
  <si>
    <t>AUTÓNOMO</t>
  </si>
  <si>
    <t>ANDY GREFA  GREGORY KEVIN</t>
  </si>
  <si>
    <t>ARBOLEDA COELLO CHRISTOPHER JOEL</t>
  </si>
  <si>
    <t>AVILES LEON JAMES DERLIS</t>
  </si>
  <si>
    <t>CEPEDA YUPANGUI CRISTIAN EDUARDO</t>
  </si>
  <si>
    <t>CERDA ASPIAZU LEANDRO JAVIER</t>
  </si>
  <si>
    <t>CHILIQUINGA NINASUNTA JEFFERSON JOEL</t>
  </si>
  <si>
    <t>CHIMBOLEMA PAUCAR ANDERSON ISRAEL</t>
  </si>
  <si>
    <t>YUCAILLA CEPEDA DARIO WIDINSON</t>
  </si>
  <si>
    <t>YEPEZ CHAFLA JUAN DIEGO</t>
  </si>
  <si>
    <t>VERA ULLOA HENRRY ALEJANDRO</t>
  </si>
  <si>
    <t>TROYA RUILOVA BRUCE AXEL</t>
  </si>
  <si>
    <t>TIGSE CHICAIZA ANDERSON STEVEN</t>
  </si>
  <si>
    <t>PEREZ AGUIAR ANDERSON JOSE</t>
  </si>
  <si>
    <t>PEREZ ÑAUÑAY DARIO SEBASTIAN</t>
  </si>
  <si>
    <t>PILCO MALAN ANGEL JAVIER</t>
  </si>
  <si>
    <t>PONCE BAQUERO ALEX STEVEEN</t>
  </si>
  <si>
    <t>QUITUISACA SALAZAR SHIRLEY DAYANNA</t>
  </si>
  <si>
    <t>ROMERO ARMIJO JOSE DANIEL</t>
  </si>
  <si>
    <t>SAGÑAY SINALUISA JOHNATAN MAURICIO</t>
  </si>
  <si>
    <t>SALTOS VISTIN ANGEL SEBASTIAN</t>
  </si>
  <si>
    <t>INGA GUALANCAÑAY JUAN DAVID</t>
  </si>
  <si>
    <t>LEMA QUITIO ROBERTO CARLOS</t>
  </si>
  <si>
    <t>LOPEZ TORRES KATHERINE MISHELL</t>
  </si>
  <si>
    <t>LUMAÑA OBANDO DENNIS PATRICIO</t>
  </si>
  <si>
    <t>MOREIRA CEVALLOS EMILY DANIELA</t>
  </si>
  <si>
    <t>MOROCHO MOROCHO JUAN DIEGO</t>
  </si>
  <si>
    <t>PAUCAR CRIOLLO JOHN ALEJANDRO</t>
  </si>
  <si>
    <t>NUÑEZ ALDAS ARIEL ALEJANDRO</t>
  </si>
  <si>
    <t>MURILLO ARROBO AINOA DANIELA</t>
  </si>
  <si>
    <t>MOYON SATAN JUNIOR JAVIER</t>
  </si>
  <si>
    <t>GUAMAN CHACAGUASAY CRISTIAN GERARDO</t>
  </si>
  <si>
    <t>ESPINOZA REA JULIAN ANDRES</t>
  </si>
  <si>
    <t>CUNDURI MORALES KEVIN ADRIAN</t>
  </si>
  <si>
    <t>COBA PEREZ DIEGO SEBASTIAN</t>
  </si>
  <si>
    <t>CHISAGUANO GRANIZO DAYANA NICOLE</t>
  </si>
  <si>
    <t>TAREA-02</t>
  </si>
  <si>
    <t>TAREA-03</t>
  </si>
  <si>
    <t>TAREA-04</t>
  </si>
  <si>
    <t>TAREA-05</t>
  </si>
  <si>
    <t>TAREA-07</t>
  </si>
  <si>
    <t>TAREA-08</t>
  </si>
  <si>
    <t>TAREA-09</t>
  </si>
  <si>
    <t>TAREA-10</t>
  </si>
  <si>
    <t>TAREA-11</t>
  </si>
  <si>
    <t>TAREA-13</t>
  </si>
  <si>
    <t>TAREA-14</t>
  </si>
  <si>
    <t>TAREA-16</t>
  </si>
  <si>
    <t>TAREA-17</t>
  </si>
  <si>
    <t>TAREA-01</t>
  </si>
  <si>
    <t>TAREA-06</t>
  </si>
  <si>
    <t>TAREA-12</t>
  </si>
  <si>
    <t>TAREA-15</t>
  </si>
  <si>
    <t>TAREA-18</t>
  </si>
  <si>
    <t>EVA-UN-01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</si>
</sst>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</font>
    <font>
      <b/>
      <sz val="8"/>
      <color theme="1"/>
      <name val="Calibri"/>
      <family val="2"/>
      <scheme val="minor"/>
    </font>
    <font>
      <b/>
      <sz val="10"/>
      <color rgb="FF000000"/>
      <name val="Calibri Light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0"/>
      <color theme="1"/>
      <name val="Calibri Light"/>
      <family val="2"/>
    </font>
    <font>
      <b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8"/>
      <name val="Liberation Sans Narrow"/>
    </font>
    <font>
      <b/>
      <sz val="11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16" fontId="2" fillId="0" borderId="2" xfId="0" applyNumberFormat="1" applyFont="1" applyBorder="1" applyAlignment="1">
      <alignment textRotation="255"/>
    </xf>
    <xf numFmtId="16" fontId="2" fillId="0" borderId="6" xfId="0" applyNumberFormat="1" applyFont="1" applyBorder="1" applyAlignment="1">
      <alignment textRotation="255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2" fontId="3" fillId="2" borderId="4" xfId="0" applyNumberFormat="1" applyFont="1" applyFill="1" applyBorder="1" applyAlignment="1">
      <alignment horizontal="left" vertical="center" wrapText="1"/>
    </xf>
    <xf numFmtId="16" fontId="2" fillId="3" borderId="2" xfId="0" applyNumberFormat="1" applyFont="1" applyFill="1" applyBorder="1" applyAlignment="1">
      <alignment textRotation="255"/>
    </xf>
    <xf numFmtId="0" fontId="4" fillId="0" borderId="0" xfId="0" applyFont="1"/>
    <xf numFmtId="0" fontId="3" fillId="2" borderId="10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2" fontId="3" fillId="3" borderId="4" xfId="0" applyNumberFormat="1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left" vertical="center" wrapText="1"/>
    </xf>
    <xf numFmtId="1" fontId="3" fillId="2" borderId="11" xfId="0" applyNumberFormat="1" applyFont="1" applyFill="1" applyBorder="1" applyAlignment="1">
      <alignment horizontal="left" vertical="center" wrapText="1"/>
    </xf>
    <xf numFmtId="1" fontId="3" fillId="2" borderId="7" xfId="0" applyNumberFormat="1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1" fontId="1" fillId="0" borderId="2" xfId="0" applyNumberFormat="1" applyFont="1" applyBorder="1"/>
    <xf numFmtId="0" fontId="7" fillId="0" borderId="2" xfId="0" applyFont="1" applyBorder="1" applyAlignment="1">
      <alignment horizontal="left" vertical="top"/>
    </xf>
    <xf numFmtId="0" fontId="3" fillId="4" borderId="7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4" borderId="0" xfId="0" applyFill="1"/>
    <xf numFmtId="1" fontId="3" fillId="4" borderId="7" xfId="0" applyNumberFormat="1" applyFont="1" applyFill="1" applyBorder="1" applyAlignment="1">
      <alignment horizontal="left" vertical="center" wrapText="1"/>
    </xf>
    <xf numFmtId="2" fontId="3" fillId="4" borderId="1" xfId="0" applyNumberFormat="1" applyFont="1" applyFill="1" applyBorder="1" applyAlignment="1">
      <alignment horizontal="left" vertical="center" wrapText="1"/>
    </xf>
    <xf numFmtId="2" fontId="6" fillId="4" borderId="1" xfId="0" applyNumberFormat="1" applyFont="1" applyFill="1" applyBorder="1" applyAlignment="1">
      <alignment horizontal="left" vertical="center" wrapText="1"/>
    </xf>
    <xf numFmtId="1" fontId="3" fillId="2" borderId="15" xfId="0" applyNumberFormat="1" applyFont="1" applyFill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left" vertical="center" wrapText="1"/>
    </xf>
    <xf numFmtId="1" fontId="3" fillId="2" borderId="17" xfId="0" applyNumberFormat="1" applyFont="1" applyFill="1" applyBorder="1" applyAlignment="1">
      <alignment horizontal="left" vertical="center" wrapText="1"/>
    </xf>
    <xf numFmtId="2" fontId="3" fillId="2" borderId="18" xfId="0" applyNumberFormat="1" applyFont="1" applyFill="1" applyBorder="1" applyAlignment="1">
      <alignment horizontal="left" vertical="center" wrapText="1"/>
    </xf>
    <xf numFmtId="1" fontId="3" fillId="4" borderId="5" xfId="0" applyNumberFormat="1" applyFont="1" applyFill="1" applyBorder="1" applyAlignment="1">
      <alignment horizontal="left" vertical="center" wrapText="1"/>
    </xf>
    <xf numFmtId="2" fontId="3" fillId="4" borderId="5" xfId="0" applyNumberFormat="1" applyFont="1" applyFill="1" applyBorder="1" applyAlignment="1">
      <alignment horizontal="left" vertical="center" wrapText="1"/>
    </xf>
    <xf numFmtId="2" fontId="3" fillId="4" borderId="2" xfId="0" applyNumberFormat="1" applyFont="1" applyFill="1" applyBorder="1" applyAlignment="1">
      <alignment horizontal="left" vertical="center" wrapText="1"/>
    </xf>
    <xf numFmtId="0" fontId="0" fillId="0" borderId="2" xfId="0" applyBorder="1"/>
    <xf numFmtId="0" fontId="3" fillId="4" borderId="3" xfId="0" applyFont="1" applyFill="1" applyBorder="1" applyAlignment="1">
      <alignment horizontal="left" vertical="center" wrapText="1"/>
    </xf>
    <xf numFmtId="2" fontId="1" fillId="4" borderId="4" xfId="0" applyNumberFormat="1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2" fontId="3" fillId="3" borderId="21" xfId="0" applyNumberFormat="1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2" fontId="6" fillId="2" borderId="4" xfId="0" applyNumberFormat="1" applyFont="1" applyFill="1" applyBorder="1" applyAlignment="1">
      <alignment horizontal="left" vertical="center" wrapText="1"/>
    </xf>
    <xf numFmtId="2" fontId="6" fillId="4" borderId="4" xfId="0" applyNumberFormat="1" applyFont="1" applyFill="1" applyBorder="1" applyAlignment="1">
      <alignment horizontal="left" vertical="center" wrapText="1"/>
    </xf>
    <xf numFmtId="2" fontId="6" fillId="2" borderId="16" xfId="0" applyNumberFormat="1" applyFont="1" applyFill="1" applyBorder="1" applyAlignment="1">
      <alignment horizontal="left" vertical="center" wrapText="1"/>
    </xf>
    <xf numFmtId="2" fontId="6" fillId="2" borderId="19" xfId="0" applyNumberFormat="1" applyFont="1" applyFill="1" applyBorder="1" applyAlignment="1">
      <alignment horizontal="left" vertical="center" wrapText="1"/>
    </xf>
    <xf numFmtId="2" fontId="6" fillId="0" borderId="4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3" xfId="0" applyFont="1" applyFill="1" applyBorder="1" applyAlignment="1">
      <alignment horizontal="left" vertical="center" wrapText="1"/>
    </xf>
    <xf numFmtId="0" fontId="3" fillId="2" borderId="24" xfId="0" applyFont="1" applyFill="1" applyBorder="1" applyAlignment="1">
      <alignment horizontal="left" vertical="center" wrapText="1"/>
    </xf>
    <xf numFmtId="2" fontId="3" fillId="3" borderId="22" xfId="0" applyNumberFormat="1" applyFont="1" applyFill="1" applyBorder="1" applyAlignment="1">
      <alignment horizontal="left" vertical="center" wrapText="1"/>
    </xf>
    <xf numFmtId="0" fontId="10" fillId="2" borderId="23" xfId="0" applyFont="1" applyFill="1" applyBorder="1" applyAlignment="1">
      <alignment horizontal="left" vertical="center" wrapText="1"/>
    </xf>
    <xf numFmtId="0" fontId="1" fillId="3" borderId="22" xfId="0" applyFont="1" applyFill="1" applyBorder="1" applyAlignment="1">
      <alignment horizontal="left" vertical="center" wrapText="1"/>
    </xf>
    <xf numFmtId="2" fontId="1" fillId="2" borderId="22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left" vertical="center" wrapText="1"/>
    </xf>
    <xf numFmtId="0" fontId="5" fillId="0" borderId="1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0" fillId="5" borderId="1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56"/>
  <sheetViews>
    <sheetView workbookViewId="0">
      <selection activeCell="AA3" sqref="AA3:AA37"/>
    </sheetView>
  </sheetViews>
  <sheetFormatPr baseColWidth="10" defaultRowHeight="14.4"/>
  <cols>
    <col min="1" max="1" width="4.109375" customWidth="1"/>
    <col min="2" max="2" width="38.5546875" customWidth="1"/>
    <col min="3" max="3" width="4.21875" customWidth="1"/>
    <col min="4" max="4" width="5.44140625" customWidth="1"/>
    <col min="5" max="5" width="4.21875" customWidth="1"/>
    <col min="6" max="6" width="4.44140625" customWidth="1"/>
    <col min="7" max="7" width="5.6640625" customWidth="1"/>
    <col min="8" max="8" width="5.33203125" customWidth="1"/>
    <col min="9" max="9" width="4.5546875" customWidth="1"/>
    <col min="10" max="10" width="5.21875" customWidth="1"/>
    <col min="11" max="11" width="5.6640625" customWidth="1"/>
    <col min="12" max="12" width="5.21875" customWidth="1"/>
    <col min="13" max="14" width="4.6640625" customWidth="1"/>
    <col min="15" max="15" width="5.44140625" customWidth="1"/>
    <col min="16" max="16" width="6.109375" customWidth="1"/>
    <col min="17" max="17" width="6.6640625" customWidth="1"/>
    <col min="18" max="18" width="6.109375" customWidth="1"/>
    <col min="19" max="19" width="5.44140625" customWidth="1"/>
    <col min="20" max="20" width="5.6640625" customWidth="1"/>
    <col min="21" max="21" width="6.21875" customWidth="1"/>
    <col min="22" max="22" width="4.88671875" customWidth="1"/>
    <col min="23" max="23" width="6" customWidth="1"/>
    <col min="24" max="24" width="7.5546875" customWidth="1"/>
    <col min="25" max="25" width="6.6640625" customWidth="1"/>
    <col min="26" max="26" width="5.44140625" customWidth="1"/>
    <col min="27" max="27" width="5.5546875" customWidth="1"/>
    <col min="28" max="28" width="7" customWidth="1"/>
  </cols>
  <sheetData>
    <row r="1" spans="1:28" ht="16.2" thickBot="1">
      <c r="B1" s="65" t="s">
        <v>4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7"/>
      <c r="O1" s="67"/>
      <c r="P1" s="66"/>
      <c r="Q1" s="68"/>
      <c r="R1" s="69" t="s">
        <v>6</v>
      </c>
      <c r="S1" s="66"/>
      <c r="T1" s="66"/>
      <c r="U1" s="66"/>
      <c r="V1" s="66"/>
      <c r="W1" s="66"/>
      <c r="X1" s="66"/>
      <c r="Y1" s="68"/>
      <c r="Z1" s="8" t="s">
        <v>7</v>
      </c>
    </row>
    <row r="2" spans="1:28" ht="134.4" thickBot="1">
      <c r="A2" s="19" t="s">
        <v>0</v>
      </c>
      <c r="B2" s="59"/>
      <c r="C2" s="2" t="s">
        <v>49</v>
      </c>
      <c r="D2" s="2" t="s">
        <v>50</v>
      </c>
      <c r="E2" s="2" t="s">
        <v>51</v>
      </c>
      <c r="F2" s="2" t="s">
        <v>52</v>
      </c>
      <c r="G2" s="2" t="s">
        <v>53</v>
      </c>
      <c r="H2" s="2" t="s">
        <v>54</v>
      </c>
      <c r="I2" s="2" t="s">
        <v>55</v>
      </c>
      <c r="J2" s="2" t="s">
        <v>56</v>
      </c>
      <c r="K2" s="2" t="s">
        <v>57</v>
      </c>
      <c r="L2" s="2" t="s">
        <v>58</v>
      </c>
      <c r="M2" s="2" t="s">
        <v>59</v>
      </c>
      <c r="N2" s="1" t="s">
        <v>60</v>
      </c>
      <c r="O2" s="2" t="s">
        <v>61</v>
      </c>
      <c r="P2" s="2" t="s">
        <v>2</v>
      </c>
      <c r="Q2" s="7" t="s">
        <v>3</v>
      </c>
      <c r="R2" s="2" t="s">
        <v>62</v>
      </c>
      <c r="S2" s="2" t="s">
        <v>63</v>
      </c>
      <c r="T2" s="2" t="s">
        <v>64</v>
      </c>
      <c r="U2" s="2" t="s">
        <v>65</v>
      </c>
      <c r="V2" s="2" t="s">
        <v>66</v>
      </c>
      <c r="W2" s="2" t="s">
        <v>67</v>
      </c>
      <c r="X2" s="1" t="s">
        <v>2</v>
      </c>
      <c r="Y2" s="7" t="s">
        <v>5</v>
      </c>
      <c r="Z2" s="1" t="s">
        <v>8</v>
      </c>
      <c r="AA2" s="7" t="s">
        <v>9</v>
      </c>
      <c r="AB2" s="2" t="s">
        <v>10</v>
      </c>
    </row>
    <row r="3" spans="1:28" ht="17.399999999999999" customHeight="1" thickBot="1">
      <c r="A3" s="58">
        <v>1</v>
      </c>
      <c r="B3" s="33" t="s">
        <v>14</v>
      </c>
      <c r="C3" s="11">
        <v>10</v>
      </c>
      <c r="D3" s="3">
        <v>2</v>
      </c>
      <c r="E3" s="3">
        <v>9.6</v>
      </c>
      <c r="F3" s="3">
        <v>10</v>
      </c>
      <c r="G3" s="3">
        <v>9</v>
      </c>
      <c r="H3" s="3">
        <v>2</v>
      </c>
      <c r="I3" s="3">
        <v>10</v>
      </c>
      <c r="J3" s="3">
        <v>5</v>
      </c>
      <c r="K3" s="3">
        <v>9</v>
      </c>
      <c r="L3" s="3">
        <v>9</v>
      </c>
      <c r="M3" s="9">
        <v>0</v>
      </c>
      <c r="N3" s="3">
        <v>10</v>
      </c>
      <c r="O3" s="61">
        <v>10</v>
      </c>
      <c r="P3" s="11">
        <f>SUM(C3:O3)/13</f>
        <v>7.3538461538461535</v>
      </c>
      <c r="Q3" s="12">
        <f>(P3*3.5)/10</f>
        <v>2.5738461538461537</v>
      </c>
      <c r="R3" s="3">
        <v>10</v>
      </c>
      <c r="S3" s="3">
        <v>8</v>
      </c>
      <c r="T3" s="3">
        <v>8</v>
      </c>
      <c r="U3" s="3">
        <v>0</v>
      </c>
      <c r="V3" s="3">
        <v>6</v>
      </c>
      <c r="W3" s="3">
        <v>3</v>
      </c>
      <c r="X3" s="6">
        <f>SUM(R3:W3)/6</f>
        <v>5.833333333333333</v>
      </c>
      <c r="Y3" s="12">
        <f>(X3*3)/10</f>
        <v>1.75</v>
      </c>
      <c r="Z3" s="39">
        <v>1</v>
      </c>
      <c r="AA3" s="42">
        <f>(Z3*3.5)/10</f>
        <v>0.35</v>
      </c>
      <c r="AB3" s="13">
        <f t="shared" ref="AB3:AB37" si="0">SUM(Q3+Y3+AA3)</f>
        <v>4.6738461538461529</v>
      </c>
    </row>
    <row r="4" spans="1:28" ht="15" thickBot="1">
      <c r="A4" s="58">
        <v>2</v>
      </c>
      <c r="B4" s="33" t="s">
        <v>15</v>
      </c>
      <c r="C4" s="11">
        <v>9.5</v>
      </c>
      <c r="D4" s="4">
        <v>3</v>
      </c>
      <c r="E4" s="3">
        <v>9</v>
      </c>
      <c r="F4" s="3">
        <v>6</v>
      </c>
      <c r="G4" s="4">
        <v>9</v>
      </c>
      <c r="H4" s="4">
        <v>9</v>
      </c>
      <c r="I4" s="4">
        <v>10</v>
      </c>
      <c r="J4" s="4">
        <v>10</v>
      </c>
      <c r="K4" s="4">
        <v>0</v>
      </c>
      <c r="L4" s="4">
        <v>0</v>
      </c>
      <c r="M4" s="10">
        <v>0</v>
      </c>
      <c r="N4" s="3">
        <v>0</v>
      </c>
      <c r="O4" s="61">
        <v>0</v>
      </c>
      <c r="P4" s="11">
        <f t="shared" ref="P4:P37" si="1">SUM(C4:O4)/13</f>
        <v>5.0384615384615383</v>
      </c>
      <c r="Q4" s="12">
        <f t="shared" ref="Q4:Q37" si="2">(P4*3.5)/10</f>
        <v>1.7634615384615384</v>
      </c>
      <c r="R4" s="4">
        <v>10</v>
      </c>
      <c r="S4" s="4">
        <v>0</v>
      </c>
      <c r="T4" s="4">
        <v>0</v>
      </c>
      <c r="U4" s="4">
        <v>0</v>
      </c>
      <c r="V4" s="3">
        <v>8</v>
      </c>
      <c r="W4" s="3">
        <v>0</v>
      </c>
      <c r="X4" s="6">
        <f t="shared" ref="X4:X37" si="3">SUM(R4:W4)/6</f>
        <v>3</v>
      </c>
      <c r="Y4" s="12">
        <f t="shared" ref="Y4:Y37" si="4">(X4*3)/10</f>
        <v>0.9</v>
      </c>
      <c r="Z4" s="40">
        <v>2</v>
      </c>
      <c r="AA4" s="42">
        <f t="shared" ref="AA4:AA37" si="5">(Z4*3.5)/10</f>
        <v>0.7</v>
      </c>
      <c r="AB4" s="13">
        <f t="shared" si="0"/>
        <v>3.3634615384615385</v>
      </c>
    </row>
    <row r="5" spans="1:28" ht="15" thickBot="1">
      <c r="A5" s="58">
        <v>3</v>
      </c>
      <c r="B5" s="33" t="s">
        <v>16</v>
      </c>
      <c r="C5" s="11">
        <v>9.5</v>
      </c>
      <c r="D5" s="4">
        <v>2</v>
      </c>
      <c r="E5" s="3">
        <v>9</v>
      </c>
      <c r="F5" s="3">
        <v>8</v>
      </c>
      <c r="G5" s="4">
        <v>2</v>
      </c>
      <c r="H5" s="4">
        <v>1</v>
      </c>
      <c r="I5" s="4">
        <v>10</v>
      </c>
      <c r="J5" s="4">
        <v>6.66</v>
      </c>
      <c r="K5" s="4">
        <v>2</v>
      </c>
      <c r="L5" s="4">
        <v>8</v>
      </c>
      <c r="M5" s="10">
        <v>0</v>
      </c>
      <c r="N5" s="3">
        <v>10</v>
      </c>
      <c r="O5" s="61">
        <v>10</v>
      </c>
      <c r="P5" s="11">
        <f t="shared" si="1"/>
        <v>6.0123076923076919</v>
      </c>
      <c r="Q5" s="12">
        <f t="shared" si="2"/>
        <v>2.104307692307692</v>
      </c>
      <c r="R5" s="4">
        <v>10</v>
      </c>
      <c r="S5" s="4">
        <v>7.5</v>
      </c>
      <c r="T5" s="4">
        <v>8.5</v>
      </c>
      <c r="U5" s="4">
        <v>0</v>
      </c>
      <c r="V5" s="3">
        <v>3</v>
      </c>
      <c r="W5" s="3">
        <v>6</v>
      </c>
      <c r="X5" s="6">
        <f t="shared" si="3"/>
        <v>5.833333333333333</v>
      </c>
      <c r="Y5" s="12">
        <f t="shared" si="4"/>
        <v>1.75</v>
      </c>
      <c r="Z5" s="40">
        <v>1</v>
      </c>
      <c r="AA5" s="42">
        <f t="shared" si="5"/>
        <v>0.35</v>
      </c>
      <c r="AB5" s="13">
        <f t="shared" si="0"/>
        <v>4.2043076923076921</v>
      </c>
    </row>
    <row r="6" spans="1:28" ht="15" thickBot="1">
      <c r="A6" s="58">
        <v>4</v>
      </c>
      <c r="B6" s="33" t="s">
        <v>17</v>
      </c>
      <c r="C6" s="11">
        <v>10</v>
      </c>
      <c r="D6" s="4">
        <v>7</v>
      </c>
      <c r="E6" s="3">
        <v>6.6</v>
      </c>
      <c r="F6" s="3">
        <v>10</v>
      </c>
      <c r="G6" s="4">
        <v>10</v>
      </c>
      <c r="H6" s="4">
        <v>10</v>
      </c>
      <c r="I6" s="4">
        <v>10</v>
      </c>
      <c r="J6" s="4">
        <v>10</v>
      </c>
      <c r="K6" s="4">
        <v>10</v>
      </c>
      <c r="L6" s="4">
        <v>10</v>
      </c>
      <c r="M6" s="10">
        <v>10</v>
      </c>
      <c r="N6" s="3">
        <v>10</v>
      </c>
      <c r="O6" s="61">
        <v>10</v>
      </c>
      <c r="P6" s="11">
        <f t="shared" si="1"/>
        <v>9.5076923076923077</v>
      </c>
      <c r="Q6" s="12">
        <f t="shared" si="2"/>
        <v>3.3276923076923075</v>
      </c>
      <c r="R6" s="4">
        <v>10</v>
      </c>
      <c r="S6" s="4">
        <v>8</v>
      </c>
      <c r="T6" s="4">
        <v>9</v>
      </c>
      <c r="U6" s="4">
        <v>0</v>
      </c>
      <c r="V6" s="3">
        <v>10</v>
      </c>
      <c r="W6" s="3">
        <v>4</v>
      </c>
      <c r="X6" s="6">
        <f t="shared" si="3"/>
        <v>6.833333333333333</v>
      </c>
      <c r="Y6" s="12">
        <f t="shared" si="4"/>
        <v>2.0499999999999998</v>
      </c>
      <c r="Z6" s="70">
        <v>10</v>
      </c>
      <c r="AA6" s="42">
        <f t="shared" si="5"/>
        <v>3.5</v>
      </c>
      <c r="AB6" s="13">
        <f t="shared" si="0"/>
        <v>8.8776923076923069</v>
      </c>
    </row>
    <row r="7" spans="1:28" s="22" customFormat="1" ht="15" thickBot="1">
      <c r="A7" s="58">
        <v>5</v>
      </c>
      <c r="B7" s="33" t="s">
        <v>18</v>
      </c>
      <c r="C7" s="11">
        <v>0</v>
      </c>
      <c r="D7" s="21">
        <v>3</v>
      </c>
      <c r="E7" s="3">
        <v>9.4</v>
      </c>
      <c r="F7" s="3">
        <v>10</v>
      </c>
      <c r="G7" s="21">
        <v>0</v>
      </c>
      <c r="H7" s="21">
        <v>0</v>
      </c>
      <c r="I7" s="21">
        <v>0</v>
      </c>
      <c r="J7" s="21">
        <v>0</v>
      </c>
      <c r="K7" s="21">
        <v>10</v>
      </c>
      <c r="L7" s="21">
        <v>7.5</v>
      </c>
      <c r="M7" s="34">
        <v>10</v>
      </c>
      <c r="N7" s="3">
        <v>10</v>
      </c>
      <c r="O7" s="62">
        <v>10</v>
      </c>
      <c r="P7" s="11">
        <f t="shared" si="1"/>
        <v>5.3769230769230774</v>
      </c>
      <c r="Q7" s="12">
        <f t="shared" si="2"/>
        <v>1.881923076923077</v>
      </c>
      <c r="R7" s="21">
        <v>10</v>
      </c>
      <c r="S7" s="21">
        <v>8</v>
      </c>
      <c r="T7" s="21">
        <v>10</v>
      </c>
      <c r="U7" s="21">
        <v>0</v>
      </c>
      <c r="V7" s="3">
        <v>10</v>
      </c>
      <c r="W7" s="3">
        <v>5</v>
      </c>
      <c r="X7" s="6">
        <f t="shared" si="3"/>
        <v>7.166666666666667</v>
      </c>
      <c r="Y7" s="12">
        <f t="shared" si="4"/>
        <v>2.15</v>
      </c>
      <c r="Z7" s="41">
        <v>3</v>
      </c>
      <c r="AA7" s="42">
        <f t="shared" si="5"/>
        <v>1.05</v>
      </c>
      <c r="AB7" s="35">
        <f t="shared" si="0"/>
        <v>5.0819230769230765</v>
      </c>
    </row>
    <row r="8" spans="1:28" ht="15" thickBot="1">
      <c r="A8" s="58">
        <v>6</v>
      </c>
      <c r="B8" s="33" t="s">
        <v>19</v>
      </c>
      <c r="C8" s="11">
        <v>9.5</v>
      </c>
      <c r="D8" s="4">
        <v>4</v>
      </c>
      <c r="E8" s="3">
        <v>9</v>
      </c>
      <c r="F8" s="3">
        <v>8.5</v>
      </c>
      <c r="G8" s="4">
        <v>0</v>
      </c>
      <c r="H8" s="4">
        <v>6.5</v>
      </c>
      <c r="I8" s="4">
        <v>5</v>
      </c>
      <c r="J8" s="4">
        <v>5</v>
      </c>
      <c r="K8" s="4">
        <v>2</v>
      </c>
      <c r="L8" s="4">
        <v>10</v>
      </c>
      <c r="M8" s="10">
        <v>10</v>
      </c>
      <c r="N8" s="3">
        <v>10</v>
      </c>
      <c r="O8" s="61">
        <v>10</v>
      </c>
      <c r="P8" s="11">
        <f t="shared" si="1"/>
        <v>6.884615384615385</v>
      </c>
      <c r="Q8" s="12">
        <f t="shared" si="2"/>
        <v>2.4096153846153845</v>
      </c>
      <c r="R8" s="4">
        <v>10</v>
      </c>
      <c r="S8" s="4">
        <v>4</v>
      </c>
      <c r="T8" s="4">
        <v>8</v>
      </c>
      <c r="U8" s="4">
        <v>0</v>
      </c>
      <c r="V8" s="3">
        <v>7</v>
      </c>
      <c r="W8" s="3">
        <v>1</v>
      </c>
      <c r="X8" s="6">
        <f t="shared" si="3"/>
        <v>5</v>
      </c>
      <c r="Y8" s="12">
        <f t="shared" si="4"/>
        <v>1.5</v>
      </c>
      <c r="Z8" s="40">
        <v>1</v>
      </c>
      <c r="AA8" s="42">
        <f t="shared" si="5"/>
        <v>0.35</v>
      </c>
      <c r="AB8" s="13">
        <f t="shared" si="0"/>
        <v>4.2596153846153841</v>
      </c>
    </row>
    <row r="9" spans="1:28" ht="15" thickBot="1">
      <c r="A9" s="58">
        <v>7</v>
      </c>
      <c r="B9" s="33" t="s">
        <v>20</v>
      </c>
      <c r="C9" s="11">
        <v>9</v>
      </c>
      <c r="D9" s="4">
        <v>0</v>
      </c>
      <c r="E9" s="3">
        <v>6.6</v>
      </c>
      <c r="F9" s="3">
        <v>5</v>
      </c>
      <c r="G9" s="4">
        <v>0</v>
      </c>
      <c r="H9" s="4">
        <v>5</v>
      </c>
      <c r="I9" s="4">
        <v>5</v>
      </c>
      <c r="J9" s="4">
        <v>10</v>
      </c>
      <c r="K9" s="4">
        <v>0</v>
      </c>
      <c r="L9" s="4">
        <v>10</v>
      </c>
      <c r="M9" s="10">
        <v>10</v>
      </c>
      <c r="N9" s="3">
        <v>10</v>
      </c>
      <c r="O9" s="61">
        <v>10</v>
      </c>
      <c r="P9" s="11">
        <f t="shared" si="1"/>
        <v>6.1999999999999993</v>
      </c>
      <c r="Q9" s="12">
        <f t="shared" si="2"/>
        <v>2.1699999999999995</v>
      </c>
      <c r="R9" s="4">
        <v>10</v>
      </c>
      <c r="S9" s="4">
        <v>4</v>
      </c>
      <c r="T9" s="4">
        <v>8</v>
      </c>
      <c r="U9" s="4">
        <v>0</v>
      </c>
      <c r="V9" s="3">
        <v>1</v>
      </c>
      <c r="W9" s="3">
        <v>0</v>
      </c>
      <c r="X9" s="6">
        <f t="shared" si="3"/>
        <v>3.8333333333333335</v>
      </c>
      <c r="Y9" s="12">
        <f t="shared" si="4"/>
        <v>1.1499999999999999</v>
      </c>
      <c r="Z9" s="40">
        <v>2.25</v>
      </c>
      <c r="AA9" s="42">
        <f t="shared" si="5"/>
        <v>0.78749999999999998</v>
      </c>
      <c r="AB9" s="13">
        <f t="shared" si="0"/>
        <v>4.107499999999999</v>
      </c>
    </row>
    <row r="10" spans="1:28" ht="15" thickBot="1">
      <c r="A10" s="58">
        <v>8</v>
      </c>
      <c r="B10" s="33" t="s">
        <v>48</v>
      </c>
      <c r="C10" s="5">
        <v>10</v>
      </c>
      <c r="D10" s="4">
        <v>10</v>
      </c>
      <c r="E10" s="3">
        <v>9.6</v>
      </c>
      <c r="F10" s="3">
        <v>9.5</v>
      </c>
      <c r="G10" s="4">
        <v>10</v>
      </c>
      <c r="H10" s="4">
        <v>8.5</v>
      </c>
      <c r="I10" s="4">
        <v>10</v>
      </c>
      <c r="J10" s="4">
        <v>5</v>
      </c>
      <c r="K10" s="4">
        <v>9</v>
      </c>
      <c r="L10" s="4">
        <v>8</v>
      </c>
      <c r="M10" s="10">
        <v>10</v>
      </c>
      <c r="N10" s="3">
        <v>10</v>
      </c>
      <c r="O10" s="61">
        <v>10</v>
      </c>
      <c r="P10" s="11">
        <f t="shared" si="1"/>
        <v>9.1999999999999993</v>
      </c>
      <c r="Q10" s="38">
        <f t="shared" si="2"/>
        <v>3.2199999999999998</v>
      </c>
      <c r="R10" s="4">
        <v>10</v>
      </c>
      <c r="S10" s="4">
        <v>8</v>
      </c>
      <c r="T10" s="4">
        <v>10</v>
      </c>
      <c r="U10" s="4">
        <v>0</v>
      </c>
      <c r="V10" s="3">
        <v>10</v>
      </c>
      <c r="W10" s="3">
        <v>6</v>
      </c>
      <c r="X10" s="6">
        <f t="shared" si="3"/>
        <v>7.333333333333333</v>
      </c>
      <c r="Y10" s="12">
        <f t="shared" si="4"/>
        <v>2.2000000000000002</v>
      </c>
      <c r="Z10" s="40">
        <v>1</v>
      </c>
      <c r="AA10" s="42">
        <f t="shared" si="5"/>
        <v>0.35</v>
      </c>
      <c r="AB10" s="13">
        <f t="shared" si="0"/>
        <v>5.77</v>
      </c>
    </row>
    <row r="11" spans="1:28" s="22" customFormat="1" ht="15" customHeight="1" thickBot="1">
      <c r="A11" s="58">
        <v>9</v>
      </c>
      <c r="B11" s="33" t="s">
        <v>47</v>
      </c>
      <c r="C11" s="11">
        <v>0</v>
      </c>
      <c r="D11" s="21">
        <v>0</v>
      </c>
      <c r="E11" s="3">
        <v>0</v>
      </c>
      <c r="F11" s="3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34">
        <v>0</v>
      </c>
      <c r="N11" s="3">
        <v>10</v>
      </c>
      <c r="O11" s="62">
        <v>0</v>
      </c>
      <c r="P11" s="11">
        <f t="shared" si="1"/>
        <v>0.76923076923076927</v>
      </c>
      <c r="Q11" s="12">
        <f t="shared" si="2"/>
        <v>0.26923076923076927</v>
      </c>
      <c r="R11" s="20">
        <v>10</v>
      </c>
      <c r="S11" s="21">
        <v>8</v>
      </c>
      <c r="T11" s="21">
        <v>9</v>
      </c>
      <c r="U11" s="21">
        <v>0</v>
      </c>
      <c r="V11" s="3">
        <v>2</v>
      </c>
      <c r="W11" s="3">
        <v>0</v>
      </c>
      <c r="X11" s="6">
        <f t="shared" si="3"/>
        <v>4.833333333333333</v>
      </c>
      <c r="Y11" s="12">
        <f t="shared" si="4"/>
        <v>1.45</v>
      </c>
      <c r="Z11" s="41">
        <v>0.5</v>
      </c>
      <c r="AA11" s="42">
        <f t="shared" si="5"/>
        <v>0.17499999999999999</v>
      </c>
      <c r="AB11" s="35">
        <f t="shared" si="0"/>
        <v>1.8942307692307694</v>
      </c>
    </row>
    <row r="12" spans="1:28" ht="15" thickBot="1">
      <c r="A12" s="58">
        <v>10</v>
      </c>
      <c r="B12" s="33" t="s">
        <v>46</v>
      </c>
      <c r="C12" s="11">
        <v>10</v>
      </c>
      <c r="D12" s="4">
        <v>4</v>
      </c>
      <c r="E12" s="3">
        <v>8.5</v>
      </c>
      <c r="F12" s="3">
        <v>9</v>
      </c>
      <c r="G12" s="4">
        <v>9</v>
      </c>
      <c r="H12" s="4">
        <v>9</v>
      </c>
      <c r="I12" s="4">
        <v>0</v>
      </c>
      <c r="J12" s="4">
        <v>10</v>
      </c>
      <c r="K12" s="4">
        <v>0</v>
      </c>
      <c r="L12" s="4">
        <v>7</v>
      </c>
      <c r="M12" s="10">
        <v>10</v>
      </c>
      <c r="N12" s="3">
        <v>10</v>
      </c>
      <c r="O12" s="61">
        <v>10</v>
      </c>
      <c r="P12" s="11">
        <f t="shared" si="1"/>
        <v>7.4230769230769234</v>
      </c>
      <c r="Q12" s="12">
        <f t="shared" si="2"/>
        <v>2.5980769230769232</v>
      </c>
      <c r="R12" s="4">
        <v>10</v>
      </c>
      <c r="S12" s="4">
        <v>8</v>
      </c>
      <c r="T12" s="4">
        <v>9</v>
      </c>
      <c r="U12" s="4">
        <v>6</v>
      </c>
      <c r="V12" s="3">
        <v>6</v>
      </c>
      <c r="W12" s="3">
        <v>4</v>
      </c>
      <c r="X12" s="6">
        <f t="shared" si="3"/>
        <v>7.166666666666667</v>
      </c>
      <c r="Y12" s="12">
        <f t="shared" si="4"/>
        <v>2.15</v>
      </c>
      <c r="Z12" s="40">
        <v>2</v>
      </c>
      <c r="AA12" s="42">
        <f t="shared" si="5"/>
        <v>0.7</v>
      </c>
      <c r="AB12" s="13">
        <f t="shared" si="0"/>
        <v>5.4480769230769228</v>
      </c>
    </row>
    <row r="13" spans="1:28" ht="15" thickBot="1">
      <c r="A13" s="58">
        <v>11</v>
      </c>
      <c r="B13" s="33" t="s">
        <v>45</v>
      </c>
      <c r="C13" s="11">
        <v>10</v>
      </c>
      <c r="D13" s="4">
        <v>6</v>
      </c>
      <c r="E13" s="3">
        <v>7.5</v>
      </c>
      <c r="F13" s="4">
        <v>10</v>
      </c>
      <c r="G13" s="4">
        <v>8.5</v>
      </c>
      <c r="H13" s="4">
        <v>9</v>
      </c>
      <c r="I13" s="4">
        <v>10</v>
      </c>
      <c r="J13" s="4">
        <v>0</v>
      </c>
      <c r="K13" s="4">
        <v>7</v>
      </c>
      <c r="L13" s="4">
        <v>9</v>
      </c>
      <c r="M13" s="10">
        <v>0</v>
      </c>
      <c r="N13" s="3">
        <v>10</v>
      </c>
      <c r="O13" s="61">
        <v>10</v>
      </c>
      <c r="P13" s="11">
        <f t="shared" si="1"/>
        <v>7.4615384615384617</v>
      </c>
      <c r="Q13" s="12">
        <f t="shared" si="2"/>
        <v>2.6115384615384616</v>
      </c>
      <c r="R13" s="4">
        <v>10</v>
      </c>
      <c r="S13" s="4">
        <v>10</v>
      </c>
      <c r="T13" s="4">
        <v>10</v>
      </c>
      <c r="U13" s="4">
        <v>4</v>
      </c>
      <c r="V13" s="3">
        <v>8</v>
      </c>
      <c r="W13" s="3">
        <v>5</v>
      </c>
      <c r="X13" s="6">
        <f t="shared" si="3"/>
        <v>7.833333333333333</v>
      </c>
      <c r="Y13" s="12">
        <f t="shared" si="4"/>
        <v>2.35</v>
      </c>
      <c r="Z13" s="40">
        <v>1</v>
      </c>
      <c r="AA13" s="42">
        <f t="shared" si="5"/>
        <v>0.35</v>
      </c>
      <c r="AB13" s="13">
        <f t="shared" si="0"/>
        <v>5.3115384615384613</v>
      </c>
    </row>
    <row r="14" spans="1:28" ht="15" thickBot="1">
      <c r="A14" s="58">
        <v>12</v>
      </c>
      <c r="B14" s="33" t="s">
        <v>44</v>
      </c>
      <c r="C14" s="11">
        <v>8.5</v>
      </c>
      <c r="D14" s="4">
        <v>1</v>
      </c>
      <c r="E14" s="3">
        <v>9</v>
      </c>
      <c r="F14" s="3">
        <v>9</v>
      </c>
      <c r="G14" s="4">
        <v>10</v>
      </c>
      <c r="H14" s="4">
        <v>5.5</v>
      </c>
      <c r="I14" s="4">
        <v>0</v>
      </c>
      <c r="J14" s="4">
        <v>0</v>
      </c>
      <c r="K14" s="4">
        <v>0</v>
      </c>
      <c r="L14" s="4">
        <v>0</v>
      </c>
      <c r="M14" s="10">
        <v>0</v>
      </c>
      <c r="N14" s="3">
        <v>4</v>
      </c>
      <c r="O14" s="61">
        <v>3.33</v>
      </c>
      <c r="P14" s="11">
        <f t="shared" si="1"/>
        <v>3.8715384615384614</v>
      </c>
      <c r="Q14" s="12">
        <f t="shared" si="2"/>
        <v>1.3550384615384616</v>
      </c>
      <c r="R14" s="4">
        <v>10</v>
      </c>
      <c r="S14" s="4">
        <v>8</v>
      </c>
      <c r="T14" s="4">
        <v>9</v>
      </c>
      <c r="U14" s="4">
        <v>6</v>
      </c>
      <c r="V14" s="3">
        <v>7</v>
      </c>
      <c r="W14" s="3">
        <v>0</v>
      </c>
      <c r="X14" s="6">
        <f t="shared" si="3"/>
        <v>6.666666666666667</v>
      </c>
      <c r="Y14" s="12">
        <f t="shared" si="4"/>
        <v>2</v>
      </c>
      <c r="Z14" s="40">
        <v>3</v>
      </c>
      <c r="AA14" s="42">
        <f t="shared" si="5"/>
        <v>1.05</v>
      </c>
      <c r="AB14" s="13">
        <f t="shared" si="0"/>
        <v>4.4050384615384619</v>
      </c>
    </row>
    <row r="15" spans="1:28" ht="16.2" customHeight="1" thickBot="1">
      <c r="A15" s="58">
        <v>13</v>
      </c>
      <c r="B15" s="33" t="s">
        <v>34</v>
      </c>
      <c r="C15" s="11">
        <v>10</v>
      </c>
      <c r="D15" s="4">
        <v>8.5</v>
      </c>
      <c r="E15" s="3">
        <v>9.4</v>
      </c>
      <c r="F15" s="3">
        <v>9.5</v>
      </c>
      <c r="G15" s="4">
        <v>10</v>
      </c>
      <c r="H15" s="4">
        <v>8</v>
      </c>
      <c r="I15" s="4">
        <v>10</v>
      </c>
      <c r="J15" s="4">
        <v>5</v>
      </c>
      <c r="K15" s="4">
        <v>10</v>
      </c>
      <c r="L15" s="4">
        <v>9.5</v>
      </c>
      <c r="M15" s="10">
        <v>10</v>
      </c>
      <c r="N15" s="3">
        <v>10</v>
      </c>
      <c r="O15" s="61">
        <v>10</v>
      </c>
      <c r="P15" s="11">
        <f t="shared" si="1"/>
        <v>9.2230769230769241</v>
      </c>
      <c r="Q15" s="12">
        <f t="shared" si="2"/>
        <v>3.228076923076924</v>
      </c>
      <c r="R15" s="4">
        <v>10</v>
      </c>
      <c r="S15" s="4">
        <v>8</v>
      </c>
      <c r="T15" s="4">
        <v>10</v>
      </c>
      <c r="U15" s="4">
        <v>0</v>
      </c>
      <c r="V15" s="3">
        <v>10</v>
      </c>
      <c r="W15" s="3">
        <v>5</v>
      </c>
      <c r="X15" s="6">
        <f t="shared" si="3"/>
        <v>7.166666666666667</v>
      </c>
      <c r="Y15" s="12">
        <f t="shared" si="4"/>
        <v>2.15</v>
      </c>
      <c r="Z15" s="40">
        <v>1</v>
      </c>
      <c r="AA15" s="42">
        <f t="shared" si="5"/>
        <v>0.35</v>
      </c>
      <c r="AB15" s="13">
        <f t="shared" si="0"/>
        <v>5.7280769230769231</v>
      </c>
    </row>
    <row r="16" spans="1:28" ht="15" thickBot="1">
      <c r="A16" s="58">
        <v>14</v>
      </c>
      <c r="B16" s="33" t="s">
        <v>35</v>
      </c>
      <c r="C16" s="11">
        <v>10</v>
      </c>
      <c r="D16" s="4">
        <v>9.5</v>
      </c>
      <c r="E16" s="3">
        <v>8.1999999999999993</v>
      </c>
      <c r="F16" s="3">
        <v>6</v>
      </c>
      <c r="G16" s="4">
        <v>9</v>
      </c>
      <c r="H16" s="4">
        <v>9</v>
      </c>
      <c r="I16" s="4">
        <v>5</v>
      </c>
      <c r="J16" s="4">
        <v>5</v>
      </c>
      <c r="K16" s="4">
        <v>9</v>
      </c>
      <c r="L16" s="4">
        <v>0</v>
      </c>
      <c r="M16" s="10">
        <v>0</v>
      </c>
      <c r="N16" s="3">
        <v>10</v>
      </c>
      <c r="O16" s="61">
        <v>10</v>
      </c>
      <c r="P16" s="11">
        <f t="shared" si="1"/>
        <v>6.976923076923077</v>
      </c>
      <c r="Q16" s="12">
        <f t="shared" si="2"/>
        <v>2.4419230769230769</v>
      </c>
      <c r="R16" s="4">
        <v>10</v>
      </c>
      <c r="S16" s="4">
        <v>4</v>
      </c>
      <c r="T16" s="4">
        <v>8</v>
      </c>
      <c r="U16" s="4">
        <v>0</v>
      </c>
      <c r="V16" s="3">
        <v>8.5</v>
      </c>
      <c r="W16" s="3">
        <v>6</v>
      </c>
      <c r="X16" s="6">
        <f t="shared" si="3"/>
        <v>6.083333333333333</v>
      </c>
      <c r="Y16" s="12">
        <f t="shared" si="4"/>
        <v>1.825</v>
      </c>
      <c r="Z16" s="70">
        <v>7</v>
      </c>
      <c r="AA16" s="42">
        <f t="shared" si="5"/>
        <v>2.4500000000000002</v>
      </c>
      <c r="AB16" s="13">
        <f t="shared" si="0"/>
        <v>6.7169230769230772</v>
      </c>
    </row>
    <row r="17" spans="1:28" ht="15" thickBot="1">
      <c r="A17" s="58">
        <v>15</v>
      </c>
      <c r="B17" s="33" t="s">
        <v>36</v>
      </c>
      <c r="C17" s="11">
        <v>10</v>
      </c>
      <c r="D17" s="4">
        <v>0</v>
      </c>
      <c r="E17" s="3">
        <v>9</v>
      </c>
      <c r="F17" s="3">
        <v>9</v>
      </c>
      <c r="G17" s="4">
        <v>9</v>
      </c>
      <c r="H17" s="4">
        <v>10</v>
      </c>
      <c r="I17" s="4">
        <v>10</v>
      </c>
      <c r="J17" s="4">
        <v>10</v>
      </c>
      <c r="K17" s="4">
        <v>10</v>
      </c>
      <c r="L17" s="4">
        <v>10</v>
      </c>
      <c r="M17" s="10">
        <v>10</v>
      </c>
      <c r="N17" s="3">
        <v>10</v>
      </c>
      <c r="O17" s="61">
        <v>10</v>
      </c>
      <c r="P17" s="11">
        <f t="shared" si="1"/>
        <v>9</v>
      </c>
      <c r="Q17" s="12">
        <f t="shared" si="2"/>
        <v>3.15</v>
      </c>
      <c r="R17" s="4">
        <v>10</v>
      </c>
      <c r="S17" s="4">
        <v>10</v>
      </c>
      <c r="T17" s="4">
        <v>7</v>
      </c>
      <c r="U17" s="4">
        <v>9</v>
      </c>
      <c r="V17" s="3">
        <v>8</v>
      </c>
      <c r="W17" s="3">
        <v>8</v>
      </c>
      <c r="X17" s="6">
        <f t="shared" si="3"/>
        <v>8.6666666666666661</v>
      </c>
      <c r="Y17" s="12">
        <f t="shared" si="4"/>
        <v>2.6</v>
      </c>
      <c r="Z17" s="40">
        <v>2</v>
      </c>
      <c r="AA17" s="42">
        <f t="shared" si="5"/>
        <v>0.7</v>
      </c>
      <c r="AB17" s="13">
        <f t="shared" si="0"/>
        <v>6.45</v>
      </c>
    </row>
    <row r="18" spans="1:28" s="22" customFormat="1" ht="15.6" customHeight="1" thickBot="1">
      <c r="A18" s="58">
        <v>16</v>
      </c>
      <c r="B18" s="33" t="s">
        <v>37</v>
      </c>
      <c r="C18" s="11">
        <v>9.5</v>
      </c>
      <c r="D18" s="21">
        <v>7.5</v>
      </c>
      <c r="E18" s="21">
        <v>10</v>
      </c>
      <c r="F18" s="3">
        <v>9.5</v>
      </c>
      <c r="G18" s="21">
        <v>7</v>
      </c>
      <c r="H18" s="21">
        <v>10</v>
      </c>
      <c r="I18" s="21">
        <v>10</v>
      </c>
      <c r="J18" s="21">
        <v>10</v>
      </c>
      <c r="K18" s="21">
        <v>6</v>
      </c>
      <c r="L18" s="21">
        <v>1</v>
      </c>
      <c r="M18" s="34">
        <v>0</v>
      </c>
      <c r="N18" s="3">
        <v>0</v>
      </c>
      <c r="O18" s="62">
        <v>10</v>
      </c>
      <c r="P18" s="11">
        <f t="shared" si="1"/>
        <v>6.9615384615384617</v>
      </c>
      <c r="Q18" s="12">
        <f t="shared" si="2"/>
        <v>2.4365384615384618</v>
      </c>
      <c r="R18" s="21">
        <v>10</v>
      </c>
      <c r="S18" s="21">
        <v>8</v>
      </c>
      <c r="T18" s="21">
        <v>9</v>
      </c>
      <c r="U18" s="21">
        <v>0</v>
      </c>
      <c r="V18" s="3">
        <v>10</v>
      </c>
      <c r="W18" s="3">
        <v>7</v>
      </c>
      <c r="X18" s="6">
        <f t="shared" si="3"/>
        <v>7.333333333333333</v>
      </c>
      <c r="Y18" s="12">
        <f t="shared" si="4"/>
        <v>2.2000000000000002</v>
      </c>
      <c r="Z18" s="41">
        <v>6.75</v>
      </c>
      <c r="AA18" s="42">
        <f t="shared" si="5"/>
        <v>2.3624999999999998</v>
      </c>
      <c r="AB18" s="35">
        <f t="shared" si="0"/>
        <v>6.9990384615384622</v>
      </c>
    </row>
    <row r="19" spans="1:28" ht="15" thickBot="1">
      <c r="A19" s="58">
        <v>17</v>
      </c>
      <c r="B19" s="33" t="s">
        <v>38</v>
      </c>
      <c r="C19" s="11">
        <v>10</v>
      </c>
      <c r="D19" s="4">
        <v>3</v>
      </c>
      <c r="E19" s="4">
        <v>5</v>
      </c>
      <c r="F19" s="3">
        <v>7</v>
      </c>
      <c r="G19" s="4">
        <v>0</v>
      </c>
      <c r="H19" s="4">
        <v>0</v>
      </c>
      <c r="I19" s="4">
        <v>0</v>
      </c>
      <c r="J19" s="4">
        <v>0</v>
      </c>
      <c r="K19" s="4">
        <v>0</v>
      </c>
      <c r="L19" s="4">
        <v>0</v>
      </c>
      <c r="M19" s="10">
        <v>0</v>
      </c>
      <c r="N19" s="3">
        <v>0</v>
      </c>
      <c r="O19" s="61">
        <v>0</v>
      </c>
      <c r="P19" s="11">
        <f t="shared" si="1"/>
        <v>1.9230769230769231</v>
      </c>
      <c r="Q19" s="12">
        <f t="shared" si="2"/>
        <v>0.67307692307692313</v>
      </c>
      <c r="R19" s="4">
        <v>10</v>
      </c>
      <c r="S19" s="4">
        <v>8</v>
      </c>
      <c r="T19" s="4">
        <v>8</v>
      </c>
      <c r="U19" s="4">
        <v>0</v>
      </c>
      <c r="V19" s="3">
        <v>0</v>
      </c>
      <c r="W19" s="3">
        <v>0</v>
      </c>
      <c r="X19" s="6">
        <f t="shared" si="3"/>
        <v>4.333333333333333</v>
      </c>
      <c r="Y19" s="12">
        <f t="shared" si="4"/>
        <v>1.3</v>
      </c>
      <c r="Z19" s="40">
        <v>1</v>
      </c>
      <c r="AA19" s="42">
        <f t="shared" si="5"/>
        <v>0.35</v>
      </c>
      <c r="AB19" s="13">
        <f t="shared" si="0"/>
        <v>2.3230769230769233</v>
      </c>
    </row>
    <row r="20" spans="1:28" ht="15" thickBot="1">
      <c r="A20" s="58">
        <v>18</v>
      </c>
      <c r="B20" s="33" t="s">
        <v>39</v>
      </c>
      <c r="C20" s="11">
        <v>10</v>
      </c>
      <c r="D20" s="4">
        <v>3</v>
      </c>
      <c r="E20" s="4">
        <v>7</v>
      </c>
      <c r="F20" s="3">
        <v>1</v>
      </c>
      <c r="G20" s="4">
        <v>0</v>
      </c>
      <c r="H20" s="4">
        <v>5</v>
      </c>
      <c r="I20" s="4">
        <v>10</v>
      </c>
      <c r="J20" s="4">
        <v>9</v>
      </c>
      <c r="K20" s="4">
        <v>8</v>
      </c>
      <c r="L20" s="4">
        <v>10</v>
      </c>
      <c r="M20" s="10">
        <v>10</v>
      </c>
      <c r="N20" s="3">
        <v>10</v>
      </c>
      <c r="O20" s="61">
        <v>10</v>
      </c>
      <c r="P20" s="11">
        <f t="shared" si="1"/>
        <v>7.1538461538461542</v>
      </c>
      <c r="Q20" s="12">
        <f t="shared" si="2"/>
        <v>2.5038461538461538</v>
      </c>
      <c r="R20" s="4">
        <v>10</v>
      </c>
      <c r="S20" s="4">
        <v>7.5</v>
      </c>
      <c r="T20" s="4">
        <v>8.5</v>
      </c>
      <c r="U20" s="4">
        <v>0</v>
      </c>
      <c r="V20" s="3">
        <v>6</v>
      </c>
      <c r="W20" s="3">
        <v>5</v>
      </c>
      <c r="X20" s="6">
        <f t="shared" si="3"/>
        <v>6.166666666666667</v>
      </c>
      <c r="Y20" s="12">
        <f t="shared" si="4"/>
        <v>1.85</v>
      </c>
      <c r="Z20" s="70">
        <v>1</v>
      </c>
      <c r="AA20" s="42">
        <f t="shared" si="5"/>
        <v>0.35</v>
      </c>
      <c r="AB20" s="13">
        <f t="shared" si="0"/>
        <v>4.703846153846154</v>
      </c>
    </row>
    <row r="21" spans="1:28" ht="15" thickBot="1">
      <c r="A21" s="58">
        <v>19</v>
      </c>
      <c r="B21" s="33" t="s">
        <v>43</v>
      </c>
      <c r="C21" s="11">
        <v>0</v>
      </c>
      <c r="D21" s="4">
        <v>0</v>
      </c>
      <c r="E21" s="4">
        <v>0</v>
      </c>
      <c r="F21" s="3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10</v>
      </c>
      <c r="M21" s="10">
        <v>0</v>
      </c>
      <c r="N21" s="3">
        <v>0</v>
      </c>
      <c r="O21" s="61">
        <v>0</v>
      </c>
      <c r="P21" s="11">
        <f t="shared" si="1"/>
        <v>0.76923076923076927</v>
      </c>
      <c r="Q21" s="12">
        <f t="shared" si="2"/>
        <v>0.26923076923076927</v>
      </c>
      <c r="R21" s="4">
        <v>0</v>
      </c>
      <c r="S21" s="4">
        <v>8</v>
      </c>
      <c r="T21" s="4">
        <v>9</v>
      </c>
      <c r="U21" s="4">
        <v>0</v>
      </c>
      <c r="V21" s="3">
        <v>0</v>
      </c>
      <c r="W21" s="3">
        <v>0</v>
      </c>
      <c r="X21" s="6">
        <f t="shared" si="3"/>
        <v>2.8333333333333335</v>
      </c>
      <c r="Y21" s="12">
        <f t="shared" si="4"/>
        <v>0.85</v>
      </c>
      <c r="Z21" s="40">
        <v>0</v>
      </c>
      <c r="AA21" s="42">
        <f t="shared" si="5"/>
        <v>0</v>
      </c>
      <c r="AB21" s="13">
        <f t="shared" si="0"/>
        <v>1.1192307692307693</v>
      </c>
    </row>
    <row r="22" spans="1:28" s="22" customFormat="1" ht="15" thickBot="1">
      <c r="A22" s="58">
        <v>20</v>
      </c>
      <c r="B22" s="33" t="s">
        <v>42</v>
      </c>
      <c r="C22" s="11">
        <v>9.5</v>
      </c>
      <c r="D22" s="36">
        <v>3</v>
      </c>
      <c r="E22" s="4">
        <v>2</v>
      </c>
      <c r="F22" s="3">
        <v>7</v>
      </c>
      <c r="G22" s="36">
        <v>0</v>
      </c>
      <c r="H22" s="36">
        <v>0</v>
      </c>
      <c r="I22" s="21">
        <v>0</v>
      </c>
      <c r="J22" s="21">
        <v>0</v>
      </c>
      <c r="K22" s="21">
        <v>0</v>
      </c>
      <c r="L22" s="21">
        <v>0</v>
      </c>
      <c r="M22" s="34">
        <v>0</v>
      </c>
      <c r="N22" s="3">
        <v>10</v>
      </c>
      <c r="O22" s="62">
        <v>2</v>
      </c>
      <c r="P22" s="11">
        <f t="shared" si="1"/>
        <v>2.5769230769230771</v>
      </c>
      <c r="Q22" s="12">
        <f t="shared" si="2"/>
        <v>0.90192307692307705</v>
      </c>
      <c r="R22" s="21">
        <v>10</v>
      </c>
      <c r="S22" s="21">
        <v>8</v>
      </c>
      <c r="T22" s="21">
        <v>8</v>
      </c>
      <c r="U22" s="21">
        <v>0</v>
      </c>
      <c r="V22" s="3">
        <v>0</v>
      </c>
      <c r="W22" s="3">
        <v>1</v>
      </c>
      <c r="X22" s="6">
        <f t="shared" si="3"/>
        <v>4.5</v>
      </c>
      <c r="Y22" s="12">
        <f t="shared" si="4"/>
        <v>1.35</v>
      </c>
      <c r="Z22" s="41">
        <v>1</v>
      </c>
      <c r="AA22" s="42">
        <f t="shared" si="5"/>
        <v>0.35</v>
      </c>
      <c r="AB22" s="35">
        <f t="shared" si="0"/>
        <v>2.6019230769230774</v>
      </c>
    </row>
    <row r="23" spans="1:28" ht="15.6" customHeight="1" thickBot="1">
      <c r="A23" s="58">
        <v>21</v>
      </c>
      <c r="B23" s="33" t="s">
        <v>41</v>
      </c>
      <c r="C23" s="11">
        <v>9.5</v>
      </c>
      <c r="D23" s="4">
        <v>7</v>
      </c>
      <c r="E23" s="4">
        <v>9.4</v>
      </c>
      <c r="F23" s="3">
        <v>7</v>
      </c>
      <c r="G23" s="4">
        <v>5</v>
      </c>
      <c r="H23" s="4">
        <v>5</v>
      </c>
      <c r="I23" s="4">
        <v>5</v>
      </c>
      <c r="J23" s="4">
        <v>5</v>
      </c>
      <c r="K23" s="4">
        <v>9</v>
      </c>
      <c r="L23" s="4">
        <v>5</v>
      </c>
      <c r="M23" s="10">
        <v>0</v>
      </c>
      <c r="N23" s="3">
        <v>0</v>
      </c>
      <c r="O23" s="61">
        <v>10</v>
      </c>
      <c r="P23" s="11">
        <f t="shared" si="1"/>
        <v>5.9153846153846157</v>
      </c>
      <c r="Q23" s="12">
        <f t="shared" si="2"/>
        <v>2.0703846153846155</v>
      </c>
      <c r="R23" s="4">
        <v>10</v>
      </c>
      <c r="S23" s="4">
        <v>10</v>
      </c>
      <c r="T23" s="4">
        <v>10</v>
      </c>
      <c r="U23" s="4">
        <v>4</v>
      </c>
      <c r="V23" s="3">
        <v>6</v>
      </c>
      <c r="W23" s="3">
        <v>2</v>
      </c>
      <c r="X23" s="6">
        <f t="shared" si="3"/>
        <v>7</v>
      </c>
      <c r="Y23" s="12">
        <f t="shared" si="4"/>
        <v>2.1</v>
      </c>
      <c r="Z23" s="40">
        <v>1</v>
      </c>
      <c r="AA23" s="42">
        <f t="shared" si="5"/>
        <v>0.35</v>
      </c>
      <c r="AB23" s="13">
        <f t="shared" si="0"/>
        <v>4.5203846153846152</v>
      </c>
    </row>
    <row r="24" spans="1:28" ht="15" thickBot="1">
      <c r="A24" s="58">
        <v>22</v>
      </c>
      <c r="B24" s="33" t="s">
        <v>40</v>
      </c>
      <c r="C24" s="11">
        <v>10</v>
      </c>
      <c r="D24" s="4">
        <v>6</v>
      </c>
      <c r="E24" s="4">
        <v>8</v>
      </c>
      <c r="F24" s="3">
        <v>9</v>
      </c>
      <c r="G24" s="4">
        <v>0</v>
      </c>
      <c r="H24" s="4">
        <v>8</v>
      </c>
      <c r="I24" s="4">
        <v>5</v>
      </c>
      <c r="J24" s="4">
        <v>5</v>
      </c>
      <c r="K24" s="4">
        <v>7</v>
      </c>
      <c r="L24" s="4">
        <v>8</v>
      </c>
      <c r="M24" s="10">
        <v>10</v>
      </c>
      <c r="N24" s="3">
        <v>0</v>
      </c>
      <c r="O24" s="61">
        <v>0</v>
      </c>
      <c r="P24" s="11">
        <f t="shared" si="1"/>
        <v>5.8461538461538458</v>
      </c>
      <c r="Q24" s="12">
        <f t="shared" si="2"/>
        <v>2.046153846153846</v>
      </c>
      <c r="R24" s="4">
        <v>10</v>
      </c>
      <c r="S24" s="4">
        <v>8</v>
      </c>
      <c r="T24" s="4">
        <v>10</v>
      </c>
      <c r="U24" s="4">
        <v>0</v>
      </c>
      <c r="V24" s="3">
        <v>0</v>
      </c>
      <c r="W24" s="3">
        <v>0</v>
      </c>
      <c r="X24" s="6">
        <f t="shared" si="3"/>
        <v>4.666666666666667</v>
      </c>
      <c r="Y24" s="12">
        <f t="shared" si="4"/>
        <v>1.4</v>
      </c>
      <c r="Z24" s="40">
        <v>0</v>
      </c>
      <c r="AA24" s="42">
        <f t="shared" si="5"/>
        <v>0</v>
      </c>
      <c r="AB24" s="13">
        <f t="shared" si="0"/>
        <v>3.4461538461538459</v>
      </c>
    </row>
    <row r="25" spans="1:28" ht="15" thickBot="1">
      <c r="A25" s="58">
        <v>23</v>
      </c>
      <c r="B25" s="33" t="s">
        <v>26</v>
      </c>
      <c r="C25" s="11">
        <v>0</v>
      </c>
      <c r="D25" s="4">
        <v>0</v>
      </c>
      <c r="E25" s="4">
        <v>0</v>
      </c>
      <c r="F25" s="3">
        <v>0</v>
      </c>
      <c r="G25" s="4">
        <v>0</v>
      </c>
      <c r="H25" s="4">
        <v>0</v>
      </c>
      <c r="I25" s="4">
        <v>0</v>
      </c>
      <c r="J25" s="4">
        <v>0</v>
      </c>
      <c r="K25" s="4">
        <v>0</v>
      </c>
      <c r="L25" s="4">
        <v>0</v>
      </c>
      <c r="M25" s="10">
        <v>0</v>
      </c>
      <c r="N25" s="3">
        <v>0</v>
      </c>
      <c r="O25" s="61">
        <v>0</v>
      </c>
      <c r="P25" s="11">
        <f t="shared" si="1"/>
        <v>0</v>
      </c>
      <c r="Q25" s="12">
        <f t="shared" si="2"/>
        <v>0</v>
      </c>
      <c r="R25" s="4">
        <v>10</v>
      </c>
      <c r="S25" s="4">
        <v>0</v>
      </c>
      <c r="T25" s="4">
        <v>0</v>
      </c>
      <c r="U25" s="4">
        <v>0</v>
      </c>
      <c r="V25" s="3">
        <v>0</v>
      </c>
      <c r="W25" s="3">
        <v>0</v>
      </c>
      <c r="X25" s="6">
        <f t="shared" si="3"/>
        <v>1.6666666666666667</v>
      </c>
      <c r="Y25" s="12">
        <f t="shared" si="4"/>
        <v>0.5</v>
      </c>
      <c r="Z25" s="40">
        <v>1</v>
      </c>
      <c r="AA25" s="42">
        <f t="shared" si="5"/>
        <v>0.35</v>
      </c>
      <c r="AB25" s="13">
        <f t="shared" si="0"/>
        <v>0.85</v>
      </c>
    </row>
    <row r="26" spans="1:28" ht="15" thickBot="1">
      <c r="A26" s="58">
        <v>24</v>
      </c>
      <c r="B26" s="33" t="s">
        <v>27</v>
      </c>
      <c r="C26" s="11">
        <v>10</v>
      </c>
      <c r="D26" s="4">
        <v>6</v>
      </c>
      <c r="E26" s="4">
        <v>9.1999999999999993</v>
      </c>
      <c r="F26" s="3">
        <v>8.5</v>
      </c>
      <c r="G26" s="4">
        <v>9</v>
      </c>
      <c r="H26" s="4">
        <v>7</v>
      </c>
      <c r="I26" s="4">
        <v>0</v>
      </c>
      <c r="J26" s="4">
        <v>5</v>
      </c>
      <c r="K26" s="4">
        <v>2</v>
      </c>
      <c r="L26" s="4">
        <v>7</v>
      </c>
      <c r="M26" s="10">
        <v>10</v>
      </c>
      <c r="N26" s="3">
        <v>10</v>
      </c>
      <c r="O26" s="61">
        <v>10</v>
      </c>
      <c r="P26" s="11">
        <f t="shared" si="1"/>
        <v>7.2076923076923078</v>
      </c>
      <c r="Q26" s="12">
        <f t="shared" si="2"/>
        <v>2.5226923076923078</v>
      </c>
      <c r="R26" s="4">
        <v>10</v>
      </c>
      <c r="S26" s="4">
        <v>8</v>
      </c>
      <c r="T26" s="4">
        <v>8</v>
      </c>
      <c r="U26" s="4">
        <v>0</v>
      </c>
      <c r="V26" s="3">
        <v>9</v>
      </c>
      <c r="W26" s="3">
        <v>3</v>
      </c>
      <c r="X26" s="6">
        <f t="shared" si="3"/>
        <v>6.333333333333333</v>
      </c>
      <c r="Y26" s="12">
        <f t="shared" si="4"/>
        <v>1.9</v>
      </c>
      <c r="Z26" s="40">
        <v>1</v>
      </c>
      <c r="AA26" s="42">
        <f t="shared" si="5"/>
        <v>0.35</v>
      </c>
      <c r="AB26" s="13">
        <f t="shared" si="0"/>
        <v>4.7726923076923073</v>
      </c>
    </row>
    <row r="27" spans="1:28" ht="15" thickBot="1">
      <c r="A27" s="58">
        <v>25</v>
      </c>
      <c r="B27" s="33" t="s">
        <v>28</v>
      </c>
      <c r="C27" s="11">
        <v>0</v>
      </c>
      <c r="D27" s="4">
        <v>0</v>
      </c>
      <c r="E27" s="4">
        <v>0</v>
      </c>
      <c r="F27" s="3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  <c r="M27" s="10">
        <v>0</v>
      </c>
      <c r="N27" s="3">
        <v>0</v>
      </c>
      <c r="O27" s="61">
        <v>0</v>
      </c>
      <c r="P27" s="11">
        <f t="shared" si="1"/>
        <v>0</v>
      </c>
      <c r="Q27" s="12">
        <f t="shared" si="2"/>
        <v>0</v>
      </c>
      <c r="R27" s="4">
        <v>0</v>
      </c>
      <c r="S27" s="4">
        <v>7.5</v>
      </c>
      <c r="T27" s="4">
        <v>8.5</v>
      </c>
      <c r="U27" s="4">
        <v>0</v>
      </c>
      <c r="V27" s="3">
        <v>0</v>
      </c>
      <c r="W27" s="3">
        <v>0</v>
      </c>
      <c r="X27" s="6">
        <f t="shared" si="3"/>
        <v>2.6666666666666665</v>
      </c>
      <c r="Y27" s="12">
        <f t="shared" si="4"/>
        <v>0.8</v>
      </c>
      <c r="Z27" s="40">
        <v>0</v>
      </c>
      <c r="AA27" s="42">
        <f t="shared" si="5"/>
        <v>0</v>
      </c>
      <c r="AB27" s="13">
        <f t="shared" si="0"/>
        <v>0.8</v>
      </c>
    </row>
    <row r="28" spans="1:28" ht="15" thickBot="1">
      <c r="A28" s="58">
        <v>26</v>
      </c>
      <c r="B28" s="33" t="s">
        <v>29</v>
      </c>
      <c r="C28" s="11">
        <v>8.1999999999999993</v>
      </c>
      <c r="D28" s="4">
        <v>6</v>
      </c>
      <c r="E28" s="4">
        <v>9.5</v>
      </c>
      <c r="F28" s="3">
        <v>8.5</v>
      </c>
      <c r="G28" s="4">
        <v>0</v>
      </c>
      <c r="H28" s="4">
        <v>0</v>
      </c>
      <c r="I28" s="4">
        <v>0</v>
      </c>
      <c r="J28" s="4">
        <v>0</v>
      </c>
      <c r="K28" s="4">
        <v>0</v>
      </c>
      <c r="L28" s="4">
        <v>0</v>
      </c>
      <c r="M28" s="10">
        <v>0</v>
      </c>
      <c r="N28" s="3">
        <v>0</v>
      </c>
      <c r="O28" s="61">
        <v>0</v>
      </c>
      <c r="P28" s="11">
        <f t="shared" si="1"/>
        <v>2.476923076923077</v>
      </c>
      <c r="Q28" s="12">
        <f t="shared" si="2"/>
        <v>0.86692307692307691</v>
      </c>
      <c r="R28" s="4">
        <v>10</v>
      </c>
      <c r="S28" s="4">
        <v>10</v>
      </c>
      <c r="T28" s="4">
        <v>10</v>
      </c>
      <c r="U28" s="4">
        <v>4</v>
      </c>
      <c r="V28" s="3">
        <v>3</v>
      </c>
      <c r="W28" s="3">
        <v>0</v>
      </c>
      <c r="X28" s="6">
        <f t="shared" si="3"/>
        <v>6.166666666666667</v>
      </c>
      <c r="Y28" s="12">
        <f t="shared" si="4"/>
        <v>1.85</v>
      </c>
      <c r="Z28" s="40">
        <v>0</v>
      </c>
      <c r="AA28" s="42">
        <f t="shared" si="5"/>
        <v>0</v>
      </c>
      <c r="AB28" s="13">
        <f t="shared" si="0"/>
        <v>2.7169230769230772</v>
      </c>
    </row>
    <row r="29" spans="1:28" ht="15" thickBot="1">
      <c r="A29" s="58">
        <v>27</v>
      </c>
      <c r="B29" s="33" t="s">
        <v>30</v>
      </c>
      <c r="C29" s="11">
        <v>9</v>
      </c>
      <c r="D29" s="4">
        <v>8</v>
      </c>
      <c r="E29" s="4">
        <v>8.8000000000000007</v>
      </c>
      <c r="F29" s="3">
        <v>10</v>
      </c>
      <c r="G29" s="4">
        <v>10</v>
      </c>
      <c r="H29" s="4">
        <v>9</v>
      </c>
      <c r="I29" s="4">
        <v>10</v>
      </c>
      <c r="J29" s="4">
        <v>10</v>
      </c>
      <c r="K29" s="4">
        <v>9</v>
      </c>
      <c r="L29" s="4">
        <v>0</v>
      </c>
      <c r="M29" s="10">
        <v>0</v>
      </c>
      <c r="N29" s="3">
        <v>10</v>
      </c>
      <c r="O29" s="61">
        <v>10</v>
      </c>
      <c r="P29" s="11">
        <f t="shared" si="1"/>
        <v>7.9846153846153847</v>
      </c>
      <c r="Q29" s="12">
        <f t="shared" si="2"/>
        <v>2.7946153846153847</v>
      </c>
      <c r="R29" s="4">
        <v>10</v>
      </c>
      <c r="S29" s="4">
        <v>10</v>
      </c>
      <c r="T29" s="4">
        <v>10</v>
      </c>
      <c r="U29" s="4">
        <v>4</v>
      </c>
      <c r="V29" s="3">
        <v>9</v>
      </c>
      <c r="W29" s="3">
        <v>4</v>
      </c>
      <c r="X29" s="6">
        <f t="shared" si="3"/>
        <v>7.833333333333333</v>
      </c>
      <c r="Y29" s="12">
        <f t="shared" si="4"/>
        <v>2.35</v>
      </c>
      <c r="Z29" s="40">
        <v>3</v>
      </c>
      <c r="AA29" s="42">
        <f t="shared" si="5"/>
        <v>1.05</v>
      </c>
      <c r="AB29" s="13">
        <f t="shared" si="0"/>
        <v>6.1946153846153846</v>
      </c>
    </row>
    <row r="30" spans="1:28" ht="13.8" customHeight="1" thickBot="1">
      <c r="A30" s="58">
        <v>28</v>
      </c>
      <c r="B30" s="33" t="s">
        <v>31</v>
      </c>
      <c r="C30" s="11">
        <v>0</v>
      </c>
      <c r="D30" s="4">
        <v>0</v>
      </c>
      <c r="E30" s="4">
        <v>0</v>
      </c>
      <c r="F30" s="3">
        <v>0</v>
      </c>
      <c r="G30" s="4">
        <v>0</v>
      </c>
      <c r="H30" s="4">
        <v>0</v>
      </c>
      <c r="I30" s="4">
        <v>0</v>
      </c>
      <c r="J30" s="4">
        <v>0</v>
      </c>
      <c r="K30" s="4">
        <v>0</v>
      </c>
      <c r="L30" s="4">
        <v>0</v>
      </c>
      <c r="M30" s="10">
        <v>0</v>
      </c>
      <c r="N30" s="3">
        <v>0</v>
      </c>
      <c r="O30" s="61">
        <v>0</v>
      </c>
      <c r="P30" s="11">
        <f t="shared" si="1"/>
        <v>0</v>
      </c>
      <c r="Q30" s="12">
        <f t="shared" si="2"/>
        <v>0</v>
      </c>
      <c r="R30" s="4">
        <v>10</v>
      </c>
      <c r="S30" s="4">
        <v>10</v>
      </c>
      <c r="T30" s="4">
        <v>7</v>
      </c>
      <c r="U30" s="4">
        <v>0</v>
      </c>
      <c r="V30" s="3">
        <v>3</v>
      </c>
      <c r="W30" s="3">
        <v>0</v>
      </c>
      <c r="X30" s="6">
        <f t="shared" si="3"/>
        <v>5</v>
      </c>
      <c r="Y30" s="12">
        <f t="shared" si="4"/>
        <v>1.5</v>
      </c>
      <c r="Z30" s="40">
        <v>2</v>
      </c>
      <c r="AA30" s="42">
        <f t="shared" si="5"/>
        <v>0.7</v>
      </c>
      <c r="AB30" s="13">
        <f t="shared" si="0"/>
        <v>2.2000000000000002</v>
      </c>
    </row>
    <row r="31" spans="1:28" ht="15" thickBot="1">
      <c r="A31" s="58">
        <v>29</v>
      </c>
      <c r="B31" s="33" t="s">
        <v>32</v>
      </c>
      <c r="C31" s="11">
        <v>10</v>
      </c>
      <c r="D31" s="4">
        <v>2.5</v>
      </c>
      <c r="E31" s="4">
        <v>4</v>
      </c>
      <c r="F31" s="3">
        <v>8.6999999999999993</v>
      </c>
      <c r="G31" s="4">
        <v>10</v>
      </c>
      <c r="H31" s="4">
        <v>10</v>
      </c>
      <c r="I31" s="4">
        <v>10</v>
      </c>
      <c r="J31" s="4">
        <v>10</v>
      </c>
      <c r="K31" s="4">
        <v>7</v>
      </c>
      <c r="L31" s="4">
        <v>2</v>
      </c>
      <c r="M31" s="10">
        <v>0</v>
      </c>
      <c r="N31" s="3">
        <v>10</v>
      </c>
      <c r="O31" s="61">
        <v>10</v>
      </c>
      <c r="P31" s="11">
        <f t="shared" si="1"/>
        <v>7.2461538461538462</v>
      </c>
      <c r="Q31" s="12">
        <f t="shared" si="2"/>
        <v>2.5361538461538462</v>
      </c>
      <c r="R31" s="4">
        <v>10</v>
      </c>
      <c r="S31" s="4">
        <v>4</v>
      </c>
      <c r="T31" s="4">
        <v>8</v>
      </c>
      <c r="U31" s="4">
        <v>0</v>
      </c>
      <c r="V31" s="3">
        <v>5</v>
      </c>
      <c r="W31" s="3">
        <v>0</v>
      </c>
      <c r="X31" s="6">
        <f t="shared" si="3"/>
        <v>4.5</v>
      </c>
      <c r="Y31" s="12">
        <f t="shared" si="4"/>
        <v>1.35</v>
      </c>
      <c r="Z31" s="40">
        <v>4</v>
      </c>
      <c r="AA31" s="42">
        <f t="shared" si="5"/>
        <v>1.4</v>
      </c>
      <c r="AB31" s="13">
        <f t="shared" si="0"/>
        <v>5.2861538461538462</v>
      </c>
    </row>
    <row r="32" spans="1:28" ht="15" thickBot="1">
      <c r="A32" s="58">
        <v>30</v>
      </c>
      <c r="B32" s="33" t="s">
        <v>33</v>
      </c>
      <c r="C32" s="11">
        <v>8</v>
      </c>
      <c r="D32" s="4">
        <v>5</v>
      </c>
      <c r="E32" s="4">
        <v>8</v>
      </c>
      <c r="F32" s="3">
        <v>9</v>
      </c>
      <c r="G32" s="4">
        <v>9</v>
      </c>
      <c r="H32" s="4">
        <v>7.5</v>
      </c>
      <c r="I32" s="4">
        <v>10</v>
      </c>
      <c r="J32" s="4">
        <v>10</v>
      </c>
      <c r="K32" s="4">
        <v>0</v>
      </c>
      <c r="L32" s="4">
        <v>0</v>
      </c>
      <c r="M32" s="10">
        <v>0</v>
      </c>
      <c r="N32" s="3">
        <v>10</v>
      </c>
      <c r="O32" s="61">
        <v>10</v>
      </c>
      <c r="P32" s="11">
        <f t="shared" si="1"/>
        <v>6.6538461538461542</v>
      </c>
      <c r="Q32" s="12">
        <f t="shared" si="2"/>
        <v>2.328846153846154</v>
      </c>
      <c r="R32" s="4">
        <v>10</v>
      </c>
      <c r="S32" s="4">
        <v>7.5</v>
      </c>
      <c r="T32" s="4">
        <v>8.5</v>
      </c>
      <c r="U32" s="4">
        <v>0</v>
      </c>
      <c r="V32" s="3">
        <v>8</v>
      </c>
      <c r="W32" s="3">
        <v>5</v>
      </c>
      <c r="X32" s="6">
        <f t="shared" si="3"/>
        <v>6.5</v>
      </c>
      <c r="Y32" s="12">
        <f t="shared" si="4"/>
        <v>1.95</v>
      </c>
      <c r="Z32" s="40">
        <v>2</v>
      </c>
      <c r="AA32" s="42">
        <f t="shared" si="5"/>
        <v>0.7</v>
      </c>
      <c r="AB32" s="13">
        <f t="shared" si="0"/>
        <v>4.9788461538461544</v>
      </c>
    </row>
    <row r="33" spans="1:29" ht="15" thickBot="1">
      <c r="A33" s="58">
        <v>31</v>
      </c>
      <c r="B33" s="33" t="s">
        <v>25</v>
      </c>
      <c r="C33" s="11">
        <v>10</v>
      </c>
      <c r="D33" s="4">
        <v>7.5</v>
      </c>
      <c r="E33" s="4">
        <v>7.8</v>
      </c>
      <c r="F33" s="3">
        <v>10</v>
      </c>
      <c r="G33" s="4">
        <v>8</v>
      </c>
      <c r="H33" s="4">
        <v>10</v>
      </c>
      <c r="I33" s="4">
        <v>10</v>
      </c>
      <c r="J33" s="4">
        <v>10</v>
      </c>
      <c r="K33" s="4">
        <v>10</v>
      </c>
      <c r="L33" s="4">
        <v>9</v>
      </c>
      <c r="M33" s="10">
        <v>10</v>
      </c>
      <c r="N33" s="3">
        <v>10</v>
      </c>
      <c r="O33" s="61">
        <v>10</v>
      </c>
      <c r="P33" s="11">
        <f t="shared" si="1"/>
        <v>9.407692307692308</v>
      </c>
      <c r="Q33" s="12">
        <f t="shared" si="2"/>
        <v>3.2926923076923074</v>
      </c>
      <c r="R33" s="4">
        <v>10</v>
      </c>
      <c r="S33" s="4">
        <v>8</v>
      </c>
      <c r="T33" s="4">
        <v>9</v>
      </c>
      <c r="U33" s="4">
        <v>6</v>
      </c>
      <c r="V33" s="4">
        <v>8</v>
      </c>
      <c r="W33" s="3">
        <v>2</v>
      </c>
      <c r="X33" s="6">
        <f t="shared" si="3"/>
        <v>7.166666666666667</v>
      </c>
      <c r="Y33" s="12">
        <f t="shared" si="4"/>
        <v>2.15</v>
      </c>
      <c r="Z33" s="40">
        <v>2</v>
      </c>
      <c r="AA33" s="42">
        <f t="shared" si="5"/>
        <v>0.7</v>
      </c>
      <c r="AB33" s="13">
        <f t="shared" si="0"/>
        <v>6.1426923076923075</v>
      </c>
    </row>
    <row r="34" spans="1:29" ht="15" thickBot="1">
      <c r="A34" s="58">
        <v>32</v>
      </c>
      <c r="B34" s="33" t="s">
        <v>24</v>
      </c>
      <c r="C34" s="11">
        <v>9</v>
      </c>
      <c r="D34" s="4">
        <v>8</v>
      </c>
      <c r="E34" s="4">
        <v>9</v>
      </c>
      <c r="F34" s="3">
        <v>5</v>
      </c>
      <c r="G34" s="4">
        <v>8</v>
      </c>
      <c r="H34" s="4">
        <v>10</v>
      </c>
      <c r="I34" s="4">
        <v>10</v>
      </c>
      <c r="J34" s="4">
        <v>10</v>
      </c>
      <c r="K34" s="4">
        <v>9</v>
      </c>
      <c r="L34" s="4">
        <v>0</v>
      </c>
      <c r="M34" s="10">
        <v>0</v>
      </c>
      <c r="N34" s="3">
        <v>0</v>
      </c>
      <c r="O34" s="61">
        <v>10</v>
      </c>
      <c r="P34" s="11">
        <f t="shared" si="1"/>
        <v>6.7692307692307692</v>
      </c>
      <c r="Q34" s="12">
        <f t="shared" si="2"/>
        <v>2.3692307692307693</v>
      </c>
      <c r="R34" s="4">
        <v>10</v>
      </c>
      <c r="S34" s="4">
        <v>10</v>
      </c>
      <c r="T34" s="4">
        <v>10</v>
      </c>
      <c r="U34" s="4">
        <v>4</v>
      </c>
      <c r="V34" s="3">
        <v>3</v>
      </c>
      <c r="W34" s="3">
        <v>4</v>
      </c>
      <c r="X34" s="6">
        <f t="shared" si="3"/>
        <v>6.833333333333333</v>
      </c>
      <c r="Y34" s="12">
        <f t="shared" si="4"/>
        <v>2.0499999999999998</v>
      </c>
      <c r="Z34" s="40">
        <v>8</v>
      </c>
      <c r="AA34" s="42">
        <f t="shared" si="5"/>
        <v>2.8</v>
      </c>
      <c r="AB34" s="13">
        <f t="shared" si="0"/>
        <v>7.2192307692307685</v>
      </c>
    </row>
    <row r="35" spans="1:29" ht="15" thickBot="1">
      <c r="A35" s="58">
        <v>33</v>
      </c>
      <c r="B35" s="33" t="s">
        <v>23</v>
      </c>
      <c r="C35" s="11">
        <v>9</v>
      </c>
      <c r="D35" s="4">
        <v>10</v>
      </c>
      <c r="E35" s="4">
        <v>9.4</v>
      </c>
      <c r="F35" s="3">
        <v>9</v>
      </c>
      <c r="G35" s="4">
        <v>10</v>
      </c>
      <c r="H35" s="4">
        <v>10</v>
      </c>
      <c r="I35" s="4">
        <v>10</v>
      </c>
      <c r="J35" s="4">
        <v>10</v>
      </c>
      <c r="K35" s="4">
        <v>0</v>
      </c>
      <c r="L35" s="4">
        <v>0</v>
      </c>
      <c r="M35" s="10">
        <v>0</v>
      </c>
      <c r="N35" s="3">
        <v>0</v>
      </c>
      <c r="O35" s="61">
        <v>0</v>
      </c>
      <c r="P35" s="11">
        <f t="shared" si="1"/>
        <v>5.953846153846154</v>
      </c>
      <c r="Q35" s="12">
        <f t="shared" si="2"/>
        <v>2.0838461538461539</v>
      </c>
      <c r="R35" s="4">
        <v>10</v>
      </c>
      <c r="S35" s="4">
        <v>10</v>
      </c>
      <c r="T35" s="4">
        <v>7</v>
      </c>
      <c r="U35" s="4">
        <v>0</v>
      </c>
      <c r="V35" s="3">
        <v>0</v>
      </c>
      <c r="W35" s="3">
        <v>0</v>
      </c>
      <c r="X35" s="6">
        <f t="shared" si="3"/>
        <v>4.5</v>
      </c>
      <c r="Y35" s="12">
        <f t="shared" si="4"/>
        <v>1.35</v>
      </c>
      <c r="Z35" s="40">
        <v>0</v>
      </c>
      <c r="AA35" s="42">
        <f t="shared" si="5"/>
        <v>0</v>
      </c>
      <c r="AB35" s="13">
        <f t="shared" si="0"/>
        <v>3.433846153846154</v>
      </c>
    </row>
    <row r="36" spans="1:29" ht="13.2" customHeight="1" thickBot="1">
      <c r="A36" s="58">
        <v>34</v>
      </c>
      <c r="B36" s="33" t="s">
        <v>22</v>
      </c>
      <c r="C36" s="11">
        <v>8</v>
      </c>
      <c r="D36" s="4">
        <v>8</v>
      </c>
      <c r="E36" s="4">
        <v>9.1999999999999993</v>
      </c>
      <c r="F36" s="3">
        <v>9</v>
      </c>
      <c r="G36" s="4">
        <v>8</v>
      </c>
      <c r="H36" s="4">
        <v>7</v>
      </c>
      <c r="I36" s="4">
        <v>0</v>
      </c>
      <c r="J36" s="4">
        <v>0</v>
      </c>
      <c r="K36" s="4">
        <v>5</v>
      </c>
      <c r="L36" s="4">
        <v>8</v>
      </c>
      <c r="M36" s="10">
        <v>10</v>
      </c>
      <c r="N36" s="3">
        <v>10</v>
      </c>
      <c r="O36" s="61">
        <v>3.33</v>
      </c>
      <c r="P36" s="11">
        <f t="shared" si="1"/>
        <v>6.5792307692307697</v>
      </c>
      <c r="Q36" s="12">
        <f t="shared" si="2"/>
        <v>2.3027307692307692</v>
      </c>
      <c r="R36" s="4">
        <v>10</v>
      </c>
      <c r="S36" s="4">
        <v>10</v>
      </c>
      <c r="T36" s="4">
        <v>7</v>
      </c>
      <c r="U36" s="4">
        <v>0</v>
      </c>
      <c r="V36" s="3">
        <v>5</v>
      </c>
      <c r="W36" s="3">
        <v>4</v>
      </c>
      <c r="X36" s="6">
        <f t="shared" si="3"/>
        <v>6</v>
      </c>
      <c r="Y36" s="12">
        <f t="shared" si="4"/>
        <v>1.8</v>
      </c>
      <c r="Z36" s="40">
        <v>2.5</v>
      </c>
      <c r="AA36" s="42">
        <f t="shared" si="5"/>
        <v>0.875</v>
      </c>
      <c r="AB36" s="13">
        <f t="shared" si="0"/>
        <v>4.9777307692307691</v>
      </c>
    </row>
    <row r="37" spans="1:29" ht="15" thickBot="1">
      <c r="A37" s="58">
        <v>35</v>
      </c>
      <c r="B37" s="33" t="s">
        <v>21</v>
      </c>
      <c r="C37" s="53">
        <v>9.5</v>
      </c>
      <c r="D37" s="52">
        <v>2</v>
      </c>
      <c r="E37" s="52">
        <v>9</v>
      </c>
      <c r="F37" s="51">
        <v>10</v>
      </c>
      <c r="G37" s="52">
        <v>8</v>
      </c>
      <c r="H37" s="52">
        <v>10</v>
      </c>
      <c r="I37" s="52">
        <v>5</v>
      </c>
      <c r="J37" s="52">
        <v>10</v>
      </c>
      <c r="K37" s="52">
        <v>5</v>
      </c>
      <c r="L37" s="52">
        <v>8</v>
      </c>
      <c r="M37" s="60">
        <v>10</v>
      </c>
      <c r="N37" s="3">
        <v>10</v>
      </c>
      <c r="O37" s="61">
        <v>10</v>
      </c>
      <c r="P37" s="11">
        <f t="shared" si="1"/>
        <v>8.1923076923076916</v>
      </c>
      <c r="Q37" s="54">
        <f t="shared" si="2"/>
        <v>2.8673076923076919</v>
      </c>
      <c r="R37" s="52">
        <v>10</v>
      </c>
      <c r="S37" s="52">
        <v>8</v>
      </c>
      <c r="T37" s="52">
        <v>9</v>
      </c>
      <c r="U37" s="52">
        <v>6</v>
      </c>
      <c r="V37" s="51">
        <v>7</v>
      </c>
      <c r="W37" s="51">
        <v>3</v>
      </c>
      <c r="X37" s="6">
        <f t="shared" si="3"/>
        <v>7.166666666666667</v>
      </c>
      <c r="Y37" s="54">
        <f t="shared" si="4"/>
        <v>2.15</v>
      </c>
      <c r="Z37" s="55">
        <v>1</v>
      </c>
      <c r="AA37" s="56">
        <f t="shared" si="5"/>
        <v>0.35</v>
      </c>
      <c r="AB37" s="57">
        <f t="shared" si="0"/>
        <v>5.3673076923076914</v>
      </c>
    </row>
    <row r="38" spans="1:29">
      <c r="A38" s="49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</row>
    <row r="39" spans="1:29">
      <c r="A39" s="49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</row>
    <row r="40" spans="1:29" ht="16.2" customHeight="1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</row>
    <row r="41" spans="1:29">
      <c r="A41" s="49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0"/>
      <c r="AC41" s="50"/>
    </row>
    <row r="42" spans="1:2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</row>
    <row r="43" spans="1:29">
      <c r="A43" s="49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</row>
    <row r="44" spans="1:29" s="22" customFormat="1">
      <c r="A44" s="49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</row>
    <row r="45" spans="1:2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0"/>
      <c r="AC45" s="50"/>
    </row>
    <row r="46" spans="1:29" ht="18" customHeight="1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0"/>
      <c r="AC46" s="50"/>
    </row>
    <row r="47" spans="1:2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0"/>
      <c r="AC47" s="50"/>
    </row>
    <row r="48" spans="1:2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</row>
    <row r="49" spans="1:29">
      <c r="A49" s="49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  <c r="AC49" s="50"/>
    </row>
    <row r="50" spans="1:29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  <c r="AC50" s="50"/>
    </row>
    <row r="51" spans="1:29">
      <c r="A51" s="49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  <c r="AC51" s="50"/>
    </row>
    <row r="52" spans="1:29"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</row>
    <row r="53" spans="1:29"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</row>
    <row r="54" spans="1:29"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</row>
    <row r="55" spans="1:29"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50"/>
      <c r="AC55" s="50"/>
    </row>
    <row r="56" spans="1:29"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  <c r="AA56" s="50"/>
      <c r="AB56" s="50"/>
      <c r="AC56" s="50"/>
    </row>
  </sheetData>
  <mergeCells count="2">
    <mergeCell ref="B1:Q1"/>
    <mergeCell ref="R1:Y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3"/>
  <sheetViews>
    <sheetView tabSelected="1" topLeftCell="A28" workbookViewId="0">
      <selection activeCell="J12" sqref="J11:J12"/>
    </sheetView>
  </sheetViews>
  <sheetFormatPr baseColWidth="10" defaultRowHeight="14.4"/>
  <cols>
    <col min="1" max="1" width="3.33203125" customWidth="1"/>
    <col min="2" max="2" width="38.33203125" customWidth="1"/>
    <col min="3" max="3" width="7" customWidth="1"/>
    <col min="4" max="4" width="6.44140625" customWidth="1"/>
    <col min="5" max="5" width="7" customWidth="1"/>
    <col min="6" max="6" width="6.33203125" customWidth="1"/>
    <col min="7" max="7" width="9.5546875" customWidth="1"/>
    <col min="9" max="9" width="15.6640625" customWidth="1"/>
  </cols>
  <sheetData>
    <row r="1" spans="1:8" ht="114" thickBot="1">
      <c r="A1" s="33" t="s">
        <v>0</v>
      </c>
      <c r="B1" s="37" t="s">
        <v>1</v>
      </c>
      <c r="C1" s="17"/>
      <c r="D1" s="2" t="s">
        <v>11</v>
      </c>
      <c r="E1" s="1" t="s">
        <v>12</v>
      </c>
      <c r="F1" s="1" t="s">
        <v>13</v>
      </c>
      <c r="G1" s="1" t="s">
        <v>9</v>
      </c>
      <c r="H1" s="1" t="s">
        <v>10</v>
      </c>
    </row>
    <row r="2" spans="1:8" ht="15" thickBot="1">
      <c r="A2" s="33">
        <v>1</v>
      </c>
      <c r="B2" s="33" t="s">
        <v>14</v>
      </c>
      <c r="C2" s="18">
        <v>30</v>
      </c>
      <c r="D2" s="15">
        <v>100</v>
      </c>
      <c r="E2" s="6">
        <v>2.5738461538461537</v>
      </c>
      <c r="F2" s="6">
        <v>1.75</v>
      </c>
      <c r="G2" s="6">
        <v>0.35</v>
      </c>
      <c r="H2" s="47">
        <f>SUM(E2:G2)</f>
        <v>4.6738461538461529</v>
      </c>
    </row>
    <row r="3" spans="1:8" ht="15" thickBot="1">
      <c r="A3" s="33">
        <v>2</v>
      </c>
      <c r="B3" s="33" t="s">
        <v>15</v>
      </c>
      <c r="C3" s="18">
        <v>20</v>
      </c>
      <c r="D3" s="16">
        <v>67</v>
      </c>
      <c r="E3" s="14">
        <v>1.7634615384615384</v>
      </c>
      <c r="F3" s="14">
        <v>0.9</v>
      </c>
      <c r="G3" s="14">
        <v>0.7</v>
      </c>
      <c r="H3" s="43">
        <f t="shared" ref="H3:H36" si="0">SUM(E3:G3)</f>
        <v>3.3634615384615385</v>
      </c>
    </row>
    <row r="4" spans="1:8" ht="15" thickBot="1">
      <c r="A4" s="33">
        <v>3</v>
      </c>
      <c r="B4" s="33" t="s">
        <v>16</v>
      </c>
      <c r="C4" s="18">
        <v>26</v>
      </c>
      <c r="D4" s="16">
        <v>87</v>
      </c>
      <c r="E4" s="14">
        <v>2.104307692307692</v>
      </c>
      <c r="F4" s="14">
        <v>1.75</v>
      </c>
      <c r="G4" s="14">
        <v>0.35</v>
      </c>
      <c r="H4" s="47">
        <f>SUM(E4:G4)</f>
        <v>4.2043076923076921</v>
      </c>
    </row>
    <row r="5" spans="1:8" ht="15" thickBot="1">
      <c r="A5" s="33">
        <v>4</v>
      </c>
      <c r="B5" s="33" t="s">
        <v>17</v>
      </c>
      <c r="C5" s="18">
        <v>30</v>
      </c>
      <c r="D5" s="16">
        <v>100</v>
      </c>
      <c r="E5" s="14">
        <v>3.3276923076923075</v>
      </c>
      <c r="F5" s="14">
        <v>2.0499999999999998</v>
      </c>
      <c r="G5" s="14">
        <v>3.5</v>
      </c>
      <c r="H5" s="43">
        <f t="shared" si="0"/>
        <v>8.8776923076923069</v>
      </c>
    </row>
    <row r="6" spans="1:8" s="22" customFormat="1" ht="15" thickBot="1">
      <c r="A6" s="33">
        <v>5</v>
      </c>
      <c r="B6" s="33" t="s">
        <v>18</v>
      </c>
      <c r="C6" s="18">
        <v>30</v>
      </c>
      <c r="D6" s="23">
        <v>100</v>
      </c>
      <c r="E6" s="24">
        <v>1.881923076923077</v>
      </c>
      <c r="F6" s="24">
        <v>2.15</v>
      </c>
      <c r="G6" s="24">
        <v>1.05</v>
      </c>
      <c r="H6" s="44">
        <f t="shared" si="0"/>
        <v>5.0819230769230765</v>
      </c>
    </row>
    <row r="7" spans="1:8" ht="15" thickBot="1">
      <c r="A7" s="33">
        <v>6</v>
      </c>
      <c r="B7" s="33" t="s">
        <v>19</v>
      </c>
      <c r="C7" s="18">
        <v>30</v>
      </c>
      <c r="D7" s="16">
        <v>100</v>
      </c>
      <c r="E7" s="14">
        <v>2.4096153846153845</v>
      </c>
      <c r="F7" s="14">
        <v>1.5</v>
      </c>
      <c r="G7" s="14">
        <v>0.35</v>
      </c>
      <c r="H7" s="43">
        <f t="shared" si="0"/>
        <v>4.2596153846153841</v>
      </c>
    </row>
    <row r="8" spans="1:8" ht="15" thickBot="1">
      <c r="A8" s="33">
        <v>7</v>
      </c>
      <c r="B8" s="33" t="s">
        <v>20</v>
      </c>
      <c r="C8" s="18">
        <v>26</v>
      </c>
      <c r="D8" s="16">
        <v>87</v>
      </c>
      <c r="E8" s="14">
        <v>2.1699999999999995</v>
      </c>
      <c r="F8" s="14">
        <v>1.1499999999999999</v>
      </c>
      <c r="G8" s="14">
        <v>0.78749999999999998</v>
      </c>
      <c r="H8" s="47">
        <f t="shared" si="0"/>
        <v>4.107499999999999</v>
      </c>
    </row>
    <row r="9" spans="1:8" ht="15" thickBot="1">
      <c r="A9" s="33">
        <v>8</v>
      </c>
      <c r="B9" s="33" t="s">
        <v>48</v>
      </c>
      <c r="C9" s="18">
        <v>30</v>
      </c>
      <c r="D9" s="16">
        <v>100</v>
      </c>
      <c r="E9" s="14">
        <v>3.2199999999999998</v>
      </c>
      <c r="F9" s="14">
        <v>2.2000000000000002</v>
      </c>
      <c r="G9" s="14">
        <v>0.35</v>
      </c>
      <c r="H9" s="43">
        <f t="shared" si="0"/>
        <v>5.77</v>
      </c>
    </row>
    <row r="10" spans="1:8" s="22" customFormat="1" ht="15" thickBot="1">
      <c r="A10" s="33">
        <v>9</v>
      </c>
      <c r="B10" s="33" t="s">
        <v>47</v>
      </c>
      <c r="C10" s="18">
        <v>30</v>
      </c>
      <c r="D10" s="16">
        <v>100</v>
      </c>
      <c r="E10" s="24">
        <v>0.26923076923076927</v>
      </c>
      <c r="F10" s="24">
        <v>1.45</v>
      </c>
      <c r="G10" s="24">
        <v>0.17499999999999999</v>
      </c>
      <c r="H10" s="44">
        <f t="shared" si="0"/>
        <v>1.8942307692307694</v>
      </c>
    </row>
    <row r="11" spans="1:8" ht="15" thickBot="1">
      <c r="A11" s="33">
        <v>10</v>
      </c>
      <c r="B11" s="33" t="s">
        <v>46</v>
      </c>
      <c r="C11" s="18">
        <v>30</v>
      </c>
      <c r="D11" s="16">
        <v>100</v>
      </c>
      <c r="E11" s="14">
        <v>2.5980769230769232</v>
      </c>
      <c r="F11" s="14">
        <v>2.15</v>
      </c>
      <c r="G11" s="14">
        <v>0.7</v>
      </c>
      <c r="H11" s="47">
        <f t="shared" si="0"/>
        <v>5.4480769230769228</v>
      </c>
    </row>
    <row r="12" spans="1:8" ht="15" thickBot="1">
      <c r="A12" s="33">
        <v>11</v>
      </c>
      <c r="B12" s="33" t="s">
        <v>45</v>
      </c>
      <c r="C12" s="18">
        <v>28</v>
      </c>
      <c r="D12" s="16">
        <v>93</v>
      </c>
      <c r="E12" s="14">
        <v>2.6115384615384616</v>
      </c>
      <c r="F12" s="14">
        <v>2.35</v>
      </c>
      <c r="G12" s="14">
        <v>0.35</v>
      </c>
      <c r="H12" s="47">
        <f t="shared" si="0"/>
        <v>5.3115384615384613</v>
      </c>
    </row>
    <row r="13" spans="1:8" ht="15" thickBot="1">
      <c r="A13" s="33">
        <v>12</v>
      </c>
      <c r="B13" s="33" t="s">
        <v>44</v>
      </c>
      <c r="C13" s="18">
        <v>30</v>
      </c>
      <c r="D13" s="16">
        <v>100</v>
      </c>
      <c r="E13" s="14">
        <v>1.3550384615384616</v>
      </c>
      <c r="F13" s="14">
        <v>2</v>
      </c>
      <c r="G13" s="14">
        <v>1.05</v>
      </c>
      <c r="H13" s="47">
        <f t="shared" si="0"/>
        <v>4.4050384615384619</v>
      </c>
    </row>
    <row r="14" spans="1:8" ht="15" thickBot="1">
      <c r="A14" s="33">
        <v>13</v>
      </c>
      <c r="B14" s="33" t="s">
        <v>34</v>
      </c>
      <c r="C14" s="18">
        <v>30</v>
      </c>
      <c r="D14" s="16">
        <v>100</v>
      </c>
      <c r="E14" s="14">
        <v>3.228076923076924</v>
      </c>
      <c r="F14" s="14">
        <v>2.15</v>
      </c>
      <c r="G14" s="14">
        <v>0.35</v>
      </c>
      <c r="H14" s="43">
        <f t="shared" si="0"/>
        <v>5.7280769230769231</v>
      </c>
    </row>
    <row r="15" spans="1:8" ht="15" thickBot="1">
      <c r="A15" s="33">
        <v>14</v>
      </c>
      <c r="B15" s="33" t="s">
        <v>35</v>
      </c>
      <c r="C15" s="18">
        <v>28</v>
      </c>
      <c r="D15" s="26">
        <v>93</v>
      </c>
      <c r="E15" s="27">
        <v>2.4419230769230769</v>
      </c>
      <c r="F15" s="27">
        <v>1.825</v>
      </c>
      <c r="G15" s="27">
        <v>2.4500000000000002</v>
      </c>
      <c r="H15" s="45">
        <f t="shared" si="0"/>
        <v>6.7169230769230772</v>
      </c>
    </row>
    <row r="16" spans="1:8" ht="15" thickBot="1">
      <c r="A16" s="33">
        <v>15</v>
      </c>
      <c r="B16" s="33" t="s">
        <v>36</v>
      </c>
      <c r="C16" s="18">
        <v>28</v>
      </c>
      <c r="D16" s="28">
        <v>93</v>
      </c>
      <c r="E16" s="29">
        <v>3.15</v>
      </c>
      <c r="F16" s="29">
        <v>2.6</v>
      </c>
      <c r="G16" s="29">
        <v>0.7</v>
      </c>
      <c r="H16" s="46">
        <f t="shared" si="0"/>
        <v>6.45</v>
      </c>
    </row>
    <row r="17" spans="1:8" s="22" customFormat="1" ht="15" thickBot="1">
      <c r="A17" s="33">
        <v>16</v>
      </c>
      <c r="B17" s="33" t="s">
        <v>37</v>
      </c>
      <c r="C17" s="18">
        <v>30</v>
      </c>
      <c r="D17" s="30">
        <v>100</v>
      </c>
      <c r="E17" s="32">
        <v>2.4365384615384618</v>
      </c>
      <c r="F17" s="32">
        <v>2.2000000000000002</v>
      </c>
      <c r="G17" s="31">
        <v>2.3624999999999998</v>
      </c>
      <c r="H17" s="48">
        <f t="shared" si="0"/>
        <v>6.9990384615384622</v>
      </c>
    </row>
    <row r="18" spans="1:8" ht="15" thickBot="1">
      <c r="A18" s="33">
        <v>17</v>
      </c>
      <c r="B18" s="33" t="s">
        <v>38</v>
      </c>
      <c r="C18" s="18">
        <v>30</v>
      </c>
      <c r="D18" s="15">
        <v>100</v>
      </c>
      <c r="E18" s="6">
        <v>0.67307692307692313</v>
      </c>
      <c r="F18" s="6">
        <v>1.3</v>
      </c>
      <c r="G18" s="6">
        <v>0.35</v>
      </c>
      <c r="H18" s="43">
        <f t="shared" si="0"/>
        <v>2.3230769230769233</v>
      </c>
    </row>
    <row r="19" spans="1:8" ht="15" thickBot="1">
      <c r="A19" s="33">
        <v>18</v>
      </c>
      <c r="B19" s="33" t="s">
        <v>39</v>
      </c>
      <c r="C19" s="18">
        <v>30</v>
      </c>
      <c r="D19" s="16">
        <v>100</v>
      </c>
      <c r="E19" s="14">
        <v>2.5038461538461538</v>
      </c>
      <c r="F19" s="14">
        <v>1.85</v>
      </c>
      <c r="G19" s="14">
        <v>0.35</v>
      </c>
      <c r="H19" s="43">
        <f t="shared" si="0"/>
        <v>4.703846153846154</v>
      </c>
    </row>
    <row r="20" spans="1:8" ht="15" thickBot="1">
      <c r="A20" s="33">
        <v>19</v>
      </c>
      <c r="B20" s="33" t="s">
        <v>43</v>
      </c>
      <c r="C20" s="18">
        <v>20</v>
      </c>
      <c r="D20" s="16">
        <v>67</v>
      </c>
      <c r="E20" s="14">
        <v>0.26923076923076927</v>
      </c>
      <c r="F20" s="14">
        <v>0.85</v>
      </c>
      <c r="G20" s="14">
        <v>0</v>
      </c>
      <c r="H20" s="47">
        <f t="shared" si="0"/>
        <v>1.1192307692307693</v>
      </c>
    </row>
    <row r="21" spans="1:8" s="22" customFormat="1" ht="15" thickBot="1">
      <c r="A21" s="33">
        <v>20</v>
      </c>
      <c r="B21" s="33" t="s">
        <v>42</v>
      </c>
      <c r="C21" s="18">
        <v>30</v>
      </c>
      <c r="D21" s="23">
        <v>100</v>
      </c>
      <c r="E21" s="25">
        <v>0.90192307692307705</v>
      </c>
      <c r="F21" s="25">
        <v>1.35</v>
      </c>
      <c r="G21" s="25">
        <v>0.35</v>
      </c>
      <c r="H21" s="44">
        <f t="shared" si="0"/>
        <v>2.6019230769230774</v>
      </c>
    </row>
    <row r="22" spans="1:8" ht="15" thickBot="1">
      <c r="A22" s="33">
        <v>21</v>
      </c>
      <c r="B22" s="33" t="s">
        <v>41</v>
      </c>
      <c r="C22" s="18">
        <v>28</v>
      </c>
      <c r="D22" s="16">
        <v>93</v>
      </c>
      <c r="E22" s="14">
        <v>2.0703846153846155</v>
      </c>
      <c r="F22" s="14">
        <v>2.1</v>
      </c>
      <c r="G22" s="14">
        <v>0.35</v>
      </c>
      <c r="H22" s="44">
        <f t="shared" si="0"/>
        <v>4.5203846153846152</v>
      </c>
    </row>
    <row r="23" spans="1:8" ht="15" thickBot="1">
      <c r="A23" s="33">
        <v>22</v>
      </c>
      <c r="B23" s="33" t="s">
        <v>40</v>
      </c>
      <c r="C23" s="18"/>
      <c r="D23" s="16"/>
      <c r="E23" s="14">
        <v>2.046153846153846</v>
      </c>
      <c r="F23" s="14">
        <v>1.4</v>
      </c>
      <c r="G23" s="14">
        <v>0</v>
      </c>
      <c r="H23" s="47">
        <f t="shared" si="0"/>
        <v>3.4461538461538459</v>
      </c>
    </row>
    <row r="24" spans="1:8" ht="15" thickBot="1">
      <c r="A24" s="33">
        <v>23</v>
      </c>
      <c r="B24" s="33" t="s">
        <v>26</v>
      </c>
      <c r="C24" s="18">
        <v>16</v>
      </c>
      <c r="D24" s="16">
        <v>53</v>
      </c>
      <c r="E24" s="14">
        <v>0</v>
      </c>
      <c r="F24" s="14">
        <v>0.5</v>
      </c>
      <c r="G24" s="14">
        <v>0.35</v>
      </c>
      <c r="H24" s="43">
        <f t="shared" si="0"/>
        <v>0.85</v>
      </c>
    </row>
    <row r="25" spans="1:8" ht="15" thickBot="1">
      <c r="A25" s="33">
        <v>24</v>
      </c>
      <c r="B25" s="33" t="s">
        <v>27</v>
      </c>
      <c r="C25" s="18">
        <v>30</v>
      </c>
      <c r="D25" s="16">
        <v>100</v>
      </c>
      <c r="E25" s="14">
        <v>2.5226923076923078</v>
      </c>
      <c r="F25" s="14">
        <v>1.9</v>
      </c>
      <c r="G25" s="14">
        <v>0.35</v>
      </c>
      <c r="H25" s="47">
        <f t="shared" si="0"/>
        <v>4.7726923076923073</v>
      </c>
    </row>
    <row r="26" spans="1:8" ht="15" thickBot="1">
      <c r="A26" s="33">
        <v>25</v>
      </c>
      <c r="B26" s="33" t="s">
        <v>28</v>
      </c>
      <c r="C26" s="18">
        <v>24</v>
      </c>
      <c r="D26" s="16">
        <v>80</v>
      </c>
      <c r="E26" s="14">
        <v>0</v>
      </c>
      <c r="F26" s="14">
        <v>0.8</v>
      </c>
      <c r="G26" s="14">
        <v>0</v>
      </c>
      <c r="H26" s="43">
        <f t="shared" si="0"/>
        <v>0.8</v>
      </c>
    </row>
    <row r="27" spans="1:8" ht="15" thickBot="1">
      <c r="A27" s="33">
        <v>26</v>
      </c>
      <c r="B27" s="33" t="s">
        <v>29</v>
      </c>
      <c r="C27" s="18">
        <v>28</v>
      </c>
      <c r="D27" s="16">
        <v>93</v>
      </c>
      <c r="E27" s="14">
        <v>0.86692307692307691</v>
      </c>
      <c r="F27" s="14">
        <v>1.85</v>
      </c>
      <c r="G27" s="14">
        <v>0</v>
      </c>
      <c r="H27" s="43">
        <f t="shared" si="0"/>
        <v>2.7169230769230772</v>
      </c>
    </row>
    <row r="28" spans="1:8" ht="15" thickBot="1">
      <c r="A28" s="33">
        <v>27</v>
      </c>
      <c r="B28" s="33" t="s">
        <v>30</v>
      </c>
      <c r="C28" s="18">
        <v>30</v>
      </c>
      <c r="D28" s="16">
        <v>100</v>
      </c>
      <c r="E28" s="14">
        <v>2.7946153846153847</v>
      </c>
      <c r="F28" s="14">
        <v>2.35</v>
      </c>
      <c r="G28" s="14">
        <v>1.05</v>
      </c>
      <c r="H28" s="43">
        <f t="shared" si="0"/>
        <v>6.1946153846153846</v>
      </c>
    </row>
    <row r="29" spans="1:8" ht="15" thickBot="1">
      <c r="A29" s="33">
        <v>28</v>
      </c>
      <c r="B29" s="33" t="s">
        <v>31</v>
      </c>
      <c r="C29" s="18">
        <v>18</v>
      </c>
      <c r="D29" s="16">
        <v>60</v>
      </c>
      <c r="E29" s="14">
        <v>0</v>
      </c>
      <c r="F29" s="14">
        <v>1.5</v>
      </c>
      <c r="G29" s="14">
        <v>0.7</v>
      </c>
      <c r="H29" s="47">
        <f t="shared" si="0"/>
        <v>2.2000000000000002</v>
      </c>
    </row>
    <row r="30" spans="1:8" ht="15" thickBot="1">
      <c r="A30" s="33">
        <v>29</v>
      </c>
      <c r="B30" s="33" t="s">
        <v>32</v>
      </c>
      <c r="C30" s="18">
        <v>28</v>
      </c>
      <c r="D30" s="16">
        <v>93</v>
      </c>
      <c r="E30" s="14">
        <v>2.5361538461538462</v>
      </c>
      <c r="F30" s="14">
        <v>1.35</v>
      </c>
      <c r="G30" s="14">
        <v>1.4</v>
      </c>
      <c r="H30" s="43">
        <f t="shared" si="0"/>
        <v>5.2861538461538462</v>
      </c>
    </row>
    <row r="31" spans="1:8" ht="15" thickBot="1">
      <c r="A31" s="33">
        <v>30</v>
      </c>
      <c r="B31" s="33" t="s">
        <v>33</v>
      </c>
      <c r="C31" s="18">
        <v>28</v>
      </c>
      <c r="D31" s="16">
        <v>93</v>
      </c>
      <c r="E31" s="14">
        <v>2.328846153846154</v>
      </c>
      <c r="F31" s="14">
        <v>1.95</v>
      </c>
      <c r="G31" s="14">
        <v>0.7</v>
      </c>
      <c r="H31" s="43">
        <f t="shared" si="0"/>
        <v>4.9788461538461544</v>
      </c>
    </row>
    <row r="32" spans="1:8" ht="15" thickBot="1">
      <c r="A32" s="33">
        <v>31</v>
      </c>
      <c r="B32" s="33" t="s">
        <v>25</v>
      </c>
      <c r="C32" s="18">
        <v>30</v>
      </c>
      <c r="D32" s="63">
        <v>100</v>
      </c>
      <c r="E32" s="64">
        <v>3.2926923076923074</v>
      </c>
      <c r="F32" s="64">
        <v>2.15</v>
      </c>
      <c r="G32" s="64">
        <v>0.7</v>
      </c>
      <c r="H32" s="47">
        <f t="shared" si="0"/>
        <v>6.1426923076923075</v>
      </c>
    </row>
    <row r="33" spans="1:9" ht="15" thickBot="1">
      <c r="A33" s="33">
        <v>32</v>
      </c>
      <c r="B33" s="33" t="s">
        <v>24</v>
      </c>
      <c r="C33" s="18">
        <v>28</v>
      </c>
      <c r="D33" s="16">
        <v>93</v>
      </c>
      <c r="E33" s="14">
        <v>2.3692307692307693</v>
      </c>
      <c r="F33" s="14">
        <v>2.0499999999999998</v>
      </c>
      <c r="G33" s="14">
        <v>2.8</v>
      </c>
      <c r="H33" s="43">
        <f t="shared" si="0"/>
        <v>7.2192307692307685</v>
      </c>
    </row>
    <row r="34" spans="1:9" ht="15" thickBot="1">
      <c r="A34" s="33">
        <v>33</v>
      </c>
      <c r="B34" s="33" t="s">
        <v>23</v>
      </c>
      <c r="C34" s="18">
        <v>24</v>
      </c>
      <c r="D34" s="16">
        <v>80</v>
      </c>
      <c r="E34" s="14">
        <v>2.0838461538461539</v>
      </c>
      <c r="F34" s="14">
        <v>1.35</v>
      </c>
      <c r="G34" s="14">
        <v>0</v>
      </c>
      <c r="H34" s="43">
        <f t="shared" si="0"/>
        <v>3.433846153846154</v>
      </c>
    </row>
    <row r="35" spans="1:9" ht="15" thickBot="1">
      <c r="A35" s="33">
        <v>34</v>
      </c>
      <c r="B35" s="33" t="s">
        <v>22</v>
      </c>
      <c r="C35" s="18">
        <v>28</v>
      </c>
      <c r="D35" s="16">
        <v>93</v>
      </c>
      <c r="E35" s="14">
        <v>2.3027307692307692</v>
      </c>
      <c r="F35" s="14">
        <v>1.8</v>
      </c>
      <c r="G35" s="14">
        <v>0.875</v>
      </c>
      <c r="H35" s="43">
        <f t="shared" si="0"/>
        <v>4.9777307692307691</v>
      </c>
    </row>
    <row r="36" spans="1:9" ht="15" thickBot="1">
      <c r="A36" s="33">
        <v>35</v>
      </c>
      <c r="B36" s="33" t="s">
        <v>21</v>
      </c>
      <c r="C36" s="18">
        <v>30</v>
      </c>
      <c r="D36" s="16">
        <v>100</v>
      </c>
      <c r="E36" s="14">
        <v>2.8673076923076919</v>
      </c>
      <c r="F36" s="14">
        <v>2.15</v>
      </c>
      <c r="G36" s="14">
        <v>0.35</v>
      </c>
      <c r="H36" s="43">
        <f t="shared" si="0"/>
        <v>5.3673076923076914</v>
      </c>
    </row>
    <row r="43" spans="1:9" s="22" customFormat="1">
      <c r="A43"/>
      <c r="B43"/>
      <c r="C43"/>
      <c r="D43"/>
      <c r="E43"/>
      <c r="F43"/>
      <c r="G43"/>
      <c r="H43"/>
      <c r="I43"/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NOTAS</vt:lpstr>
      <vt:lpstr>PROMEDIO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Adriano</dc:creator>
  <cp:lastModifiedBy>WinUser</cp:lastModifiedBy>
  <cp:lastPrinted>2022-07-20T00:45:08Z</cp:lastPrinted>
  <dcterms:created xsi:type="dcterms:W3CDTF">2022-06-07T10:58:34Z</dcterms:created>
  <dcterms:modified xsi:type="dcterms:W3CDTF">2025-06-03T20:15:12Z</dcterms:modified>
</cp:coreProperties>
</file>