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MARIA EUGENITA\Actas\"/>
    </mc:Choice>
  </mc:AlternateContent>
  <bookViews>
    <workbookView xWindow="0" yWindow="0" windowWidth="20490" windowHeight="7755" activeTab="1"/>
  </bookViews>
  <sheets>
    <sheet name="Parcial I " sheetId="4" r:id="rId1"/>
    <sheet name="Parcial II" sheetId="2" r:id="rId2"/>
    <sheet name="Compartir url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3" i="4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3" i="2"/>
  <c r="V20" i="4" l="1"/>
  <c r="U20" i="4"/>
  <c r="M20" i="4"/>
  <c r="T20" i="4" s="1"/>
  <c r="W20" i="4" s="1"/>
  <c r="V19" i="4"/>
  <c r="U19" i="4"/>
  <c r="M19" i="4"/>
  <c r="T19" i="4" s="1"/>
  <c r="W19" i="4" s="1"/>
  <c r="V18" i="4"/>
  <c r="U18" i="4"/>
  <c r="M18" i="4"/>
  <c r="T18" i="4" s="1"/>
  <c r="W18" i="4" s="1"/>
  <c r="V17" i="4"/>
  <c r="U17" i="4"/>
  <c r="M17" i="4"/>
  <c r="T17" i="4" s="1"/>
  <c r="W17" i="4" s="1"/>
  <c r="V16" i="4"/>
  <c r="U16" i="4"/>
  <c r="M16" i="4"/>
  <c r="T16" i="4" s="1"/>
  <c r="W16" i="4" s="1"/>
  <c r="V15" i="4"/>
  <c r="U15" i="4"/>
  <c r="M15" i="4"/>
  <c r="T15" i="4" s="1"/>
  <c r="W15" i="4" s="1"/>
  <c r="V14" i="4"/>
  <c r="U14" i="4"/>
  <c r="M14" i="4"/>
  <c r="T14" i="4" s="1"/>
  <c r="W14" i="4" s="1"/>
  <c r="V13" i="4"/>
  <c r="U13" i="4"/>
  <c r="M13" i="4"/>
  <c r="T13" i="4" s="1"/>
  <c r="W13" i="4" s="1"/>
  <c r="V12" i="4"/>
  <c r="U12" i="4"/>
  <c r="M12" i="4"/>
  <c r="T12" i="4" s="1"/>
  <c r="W12" i="4" s="1"/>
  <c r="V11" i="4"/>
  <c r="U11" i="4"/>
  <c r="M11" i="4"/>
  <c r="T11" i="4" s="1"/>
  <c r="W11" i="4" s="1"/>
  <c r="V10" i="4"/>
  <c r="U10" i="4"/>
  <c r="M10" i="4"/>
  <c r="T10" i="4" s="1"/>
  <c r="W10" i="4" s="1"/>
  <c r="V9" i="4"/>
  <c r="U9" i="4"/>
  <c r="M9" i="4"/>
  <c r="T9" i="4" s="1"/>
  <c r="W9" i="4" s="1"/>
  <c r="V8" i="4"/>
  <c r="U8" i="4"/>
  <c r="M8" i="4"/>
  <c r="T8" i="4" s="1"/>
  <c r="W8" i="4" s="1"/>
  <c r="V7" i="4"/>
  <c r="U7" i="4"/>
  <c r="M7" i="4"/>
  <c r="T7" i="4" s="1"/>
  <c r="W7" i="4" s="1"/>
  <c r="V6" i="4"/>
  <c r="U6" i="4"/>
  <c r="M6" i="4"/>
  <c r="T6" i="4" s="1"/>
  <c r="W6" i="4" s="1"/>
  <c r="V5" i="4"/>
  <c r="U5" i="4"/>
  <c r="M5" i="4"/>
  <c r="T5" i="4" s="1"/>
  <c r="W5" i="4" s="1"/>
  <c r="V4" i="4"/>
  <c r="U4" i="4"/>
  <c r="M4" i="4"/>
  <c r="T4" i="4" s="1"/>
  <c r="W4" i="4" s="1"/>
  <c r="V3" i="4"/>
  <c r="U3" i="4"/>
  <c r="M3" i="4"/>
  <c r="T3" i="4" s="1"/>
  <c r="W3" i="4" s="1"/>
  <c r="M20" i="2"/>
  <c r="W20" i="2" s="1"/>
  <c r="Z20" i="2" s="1"/>
  <c r="M4" i="2"/>
  <c r="W4" i="2" s="1"/>
  <c r="M5" i="2"/>
  <c r="W5" i="2" s="1"/>
  <c r="M6" i="2"/>
  <c r="W6" i="2" s="1"/>
  <c r="Z6" i="2" s="1"/>
  <c r="M7" i="2"/>
  <c r="W7" i="2" s="1"/>
  <c r="Z7" i="2" s="1"/>
  <c r="M8" i="2"/>
  <c r="W8" i="2" s="1"/>
  <c r="M9" i="2"/>
  <c r="W9" i="2" s="1"/>
  <c r="M10" i="2"/>
  <c r="W10" i="2" s="1"/>
  <c r="Z10" i="2" s="1"/>
  <c r="M11" i="2"/>
  <c r="W11" i="2" s="1"/>
  <c r="Z11" i="2" s="1"/>
  <c r="M12" i="2"/>
  <c r="W12" i="2" s="1"/>
  <c r="M13" i="2"/>
  <c r="W13" i="2" s="1"/>
  <c r="M14" i="2"/>
  <c r="W14" i="2" s="1"/>
  <c r="Z14" i="2" s="1"/>
  <c r="M15" i="2"/>
  <c r="W15" i="2" s="1"/>
  <c r="Z15" i="2" s="1"/>
  <c r="M16" i="2"/>
  <c r="W16" i="2" s="1"/>
  <c r="M17" i="2"/>
  <c r="W17" i="2" s="1"/>
  <c r="M18" i="2"/>
  <c r="W18" i="2" s="1"/>
  <c r="Z18" i="2" s="1"/>
  <c r="M19" i="2"/>
  <c r="W19" i="2" s="1"/>
  <c r="Z19" i="2" s="1"/>
  <c r="M3" i="2"/>
  <c r="W3" i="2" s="1"/>
  <c r="Z17" i="2" l="1"/>
  <c r="Z13" i="2"/>
  <c r="Z9" i="2"/>
  <c r="Z5" i="2"/>
  <c r="Z16" i="2"/>
  <c r="Z12" i="2"/>
  <c r="Z8" i="2"/>
  <c r="Z4" i="2"/>
  <c r="Z3" i="2"/>
</calcChain>
</file>

<file path=xl/comments1.xml><?xml version="1.0" encoding="utf-8"?>
<comments xmlns="http://schemas.openxmlformats.org/spreadsheetml/2006/main">
  <authors>
    <author>tc={B0BF61C6-FDD4-48DE-8B52-580ECDDCA881}</author>
    <author>tc={86E2A034-BBCC-4955-B1F7-48DBC4ADA0BE}</author>
    <author>tc={C8E0E562-1646-44D5-8117-2ADD83092AEE}</author>
    <author>tc={E04D27E6-6072-45E3-B7C8-6274BC6D935B}</author>
    <author>tc={7ADD936B-6D6C-4496-AC8F-705B303F5667}</author>
  </authors>
  <commentList>
    <comment ref="Q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cita textualmente</t>
        </r>
      </text>
    </comment>
    <comment ref="Q1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sube el documento fuente</t>
        </r>
      </text>
    </comment>
    <comment ref="Q17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sube el documento fuente</t>
        </r>
      </text>
    </comment>
    <comment ref="Q18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sube el documento fuente</t>
        </r>
      </text>
    </comment>
    <comment ref="Q19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sube el documento fuente</t>
        </r>
      </text>
    </comment>
  </commentList>
</comments>
</file>

<file path=xl/sharedStrings.xml><?xml version="1.0" encoding="utf-8"?>
<sst xmlns="http://schemas.openxmlformats.org/spreadsheetml/2006/main" count="85" uniqueCount="46">
  <si>
    <t xml:space="preserve"> Metodología Inv I A</t>
  </si>
  <si>
    <t>PAE (3,5puntos)</t>
  </si>
  <si>
    <t>cd(3,5p)</t>
  </si>
  <si>
    <t>aaa (3p)</t>
  </si>
  <si>
    <t>ACTA SEGUNDO PARCIAL</t>
  </si>
  <si>
    <t>Nómina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</si>
  <si>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</si>
  <si>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</si>
  <si>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</si>
  <si>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</si>
  <si>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</si>
  <si>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</si>
  <si>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</si>
  <si>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</si>
  <si>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</si>
  <si>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</si>
  <si>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PAE</t>
  </si>
  <si>
    <t>ex</t>
  </si>
  <si>
    <t>eval 1</t>
  </si>
  <si>
    <t>cd</t>
  </si>
  <si>
    <t>aaa</t>
  </si>
  <si>
    <t>TOTAL</t>
  </si>
  <si>
    <t>ABAD MORA MAYRA SELENA - LEGALIZADA(DEFINITIVA)</t>
  </si>
  <si>
    <t>ALTAMIRANO DELGADO GEIDY MICAELA - LEGALIZADA(DEFINITIVA)</t>
  </si>
  <si>
    <t>ARIAS CARRASCO YADIRA MADELEY - LEGALIZADA(DEFINITIVA)</t>
  </si>
  <si>
    <t>CAISAGUANO SOGSO JOSE RENATO - LEGALIZADA(DEFINITIVA)</t>
  </si>
  <si>
    <t>CASTILLO ARANA JOHANNA ISABELA - LEGALIZADA(DEFINITIVA)</t>
  </si>
  <si>
    <t>ESPINOSA VINUEZA JULIANNA SALOME - LEGALIZADA(DEFINITIVA)</t>
  </si>
  <si>
    <t>LOPEZ CEVALLOS OSMARO RENAN - LEGALIZADA(DEFINITIVA)</t>
  </si>
  <si>
    <t>LUCIO VERDEZOTO FERNANDA STEPHANIA - LEGALIZADA(DEFINITIVA)</t>
  </si>
  <si>
    <t>MASABANDA YUGCHA MELIDA JAZMINE - LEGALIZADA(DEFINITIVA)</t>
  </si>
  <si>
    <t>MIÑO TERAN RENATA MICAELA - LEGALIZADA(DEFINITIVA)</t>
  </si>
  <si>
    <t>POMBOSA BURGOS RUTH VICTORIA - LEGALIZADA(DEFINITIVA)</t>
  </si>
  <si>
    <t>RUMIPAMBA PULLUGANDO JENNIFER DANIELA - LEGALIZADA(DEFINITIVA)</t>
  </si>
  <si>
    <t>SANCHEZ YANEZ JHOSELYN ADRIANA - LEGALIZADA(DEFINITIVA)</t>
  </si>
  <si>
    <t>SILVA BANSHUY BRITNY MILEYRA - LEGALIZADA(DEFINITIVA)</t>
  </si>
  <si>
    <t>SISA TELENCHANA CURI ELIZABETH - LEGALIZADA(DEFINITIVA)</t>
  </si>
  <si>
    <t>TARCO CHISAGUANO MARYURI ANABEL - LEGALIZADA(DEFINITIVA)</t>
  </si>
  <si>
    <t>UGSHA CUYO JENNIFER MERY - LEGALIZADA(DEFINITIVA)</t>
  </si>
  <si>
    <t>VELASQUEZ SANCHEZ ANGIE ABIGAIL - LEGALIZADA(DEFINITIVA)</t>
  </si>
  <si>
    <t>L</t>
  </si>
  <si>
    <t>inv for</t>
  </si>
  <si>
    <t>proy</t>
  </si>
  <si>
    <t>o</t>
  </si>
  <si>
    <t>https://unachedu-my.sharepoint.com/:x:/g/personal/mesolis_unach_edu_ec/EWGLNEm4LY1Pimkhva7vrSIBGSUhOS2lX-v0-ZmP1OA6uQ</t>
  </si>
  <si>
    <t>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</si>
</sst>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9" xfId="0" applyFont="1" applyBorder="1" applyAlignment="1">
      <alignment horizontal="center"/>
    </xf>
    <xf numFmtId="0" fontId="0" fillId="2" borderId="1" xfId="0" applyFill="1" applyBorder="1"/>
    <xf numFmtId="0" fontId="1" fillId="0" borderId="3" xfId="0" applyFont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4" borderId="6" xfId="0" applyFill="1" applyBorder="1"/>
    <xf numFmtId="0" fontId="2" fillId="0" borderId="0" xfId="1"/>
    <xf numFmtId="0" fontId="1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6" xfId="0" applyFill="1" applyBorder="1"/>
    <xf numFmtId="0" fontId="0" fillId="4" borderId="1" xfId="0" applyFill="1" applyBorder="1"/>
    <xf numFmtId="0" fontId="0" fillId="5" borderId="6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Eugenia Solis Mazon" id="{8D518206-5C19-4E81-86D1-22EBACFA53AF}" userId="S::mesolis@unach.edu.ec::cdf5e197-2576-48ec-97e8-c291f9981e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4" dT="2024-05-14T00:29:28.43" personId="{8D518206-5C19-4E81-86D1-22EBACFA53AF}" id="{B0BF61C6-FDD4-48DE-8B52-580ECDDCA881}">
    <text>no cita textualmente</text>
  </threadedComment>
  <threadedComment ref="Q11" dT="2024-05-14T01:32:19.11" personId="{8D518206-5C19-4E81-86D1-22EBACFA53AF}" id="{86E2A034-BBCC-4955-B1F7-48DBC4ADA0BE}">
    <text>no sube el documento fuente</text>
  </threadedComment>
  <threadedComment ref="Q17" dT="2024-05-14T01:37:26.77" personId="{8D518206-5C19-4E81-86D1-22EBACFA53AF}" id="{C8E0E562-1646-44D5-8117-2ADD83092AEE}">
    <text>no sube el documento fuente</text>
  </threadedComment>
  <threadedComment ref="Q18" dT="2024-05-14T01:39:34.52" personId="{8D518206-5C19-4E81-86D1-22EBACFA53AF}" id="{E04D27E6-6072-45E3-B7C8-6274BC6D935B}">
    <text>no sube el documento fuente</text>
  </threadedComment>
  <threadedComment ref="Q19" dT="2024-05-14T01:40:32.54" personId="{8D518206-5C19-4E81-86D1-22EBACFA53AF}" id="{7ADD936B-6D6C-4496-AC8F-705B303F5667}">
    <text>No sube el documento fuente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unachedu-my.sharepoint.com/:x:/g/personal/mesolis_unach_edu_ec/EWGLNEm4LY1Pimkhva7vrSIBGSUhOS2lX-v0-ZmP1OA6u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0"/>
  <sheetViews>
    <sheetView topLeftCell="A11" workbookViewId="0">
      <selection activeCell="Y3" sqref="Y3:Y20"/>
    </sheetView>
  </sheetViews>
  <sheetFormatPr baseColWidth="10" defaultColWidth="9.140625" defaultRowHeight="15" x14ac:dyDescent="0.25"/>
  <cols>
    <col min="1" max="1" width="41.140625" bestFit="1" customWidth="1"/>
    <col min="2" max="2" width="3.42578125" customWidth="1"/>
    <col min="3" max="5" width="3.28515625" bestFit="1" customWidth="1"/>
    <col min="6" max="6" width="4.140625" bestFit="1" customWidth="1"/>
    <col min="7" max="7" width="3.28515625" bestFit="1" customWidth="1"/>
    <col min="8" max="11" width="3.28515625" customWidth="1"/>
    <col min="12" max="12" width="4.42578125" bestFit="1" customWidth="1"/>
    <col min="13" max="13" width="6.140625" bestFit="1" customWidth="1"/>
    <col min="14" max="14" width="2.7109375" customWidth="1"/>
    <col min="15" max="15" width="10.7109375" bestFit="1" customWidth="1"/>
    <col min="16" max="16" width="2.28515625" customWidth="1"/>
    <col min="17" max="17" width="6.42578125" bestFit="1" customWidth="1"/>
    <col min="18" max="18" width="3.85546875" customWidth="1"/>
    <col min="19" max="19" width="5.140625" bestFit="1" customWidth="1"/>
    <col min="20" max="22" width="5.140625" customWidth="1"/>
    <col min="23" max="23" width="8.7109375" customWidth="1"/>
  </cols>
  <sheetData>
    <row r="1" spans="1:25" x14ac:dyDescent="0.25">
      <c r="A1" s="11" t="s">
        <v>0</v>
      </c>
      <c r="B1" s="3"/>
      <c r="C1" s="24" t="s">
        <v>1</v>
      </c>
      <c r="D1" s="25"/>
      <c r="E1" s="25"/>
      <c r="F1" s="25"/>
      <c r="G1" s="25"/>
      <c r="H1" s="25"/>
      <c r="I1" s="25"/>
      <c r="J1" s="25"/>
      <c r="K1" s="26"/>
      <c r="L1" s="26"/>
      <c r="M1" s="27"/>
      <c r="N1" s="3"/>
      <c r="O1" s="13" t="s">
        <v>2</v>
      </c>
      <c r="P1" s="3"/>
      <c r="Q1" s="16" t="s">
        <v>3</v>
      </c>
      <c r="R1" s="3"/>
      <c r="S1" s="24" t="s">
        <v>4</v>
      </c>
      <c r="T1" s="25"/>
      <c r="U1" s="25"/>
      <c r="V1" s="25"/>
      <c r="W1" s="27"/>
    </row>
    <row r="2" spans="1:25" x14ac:dyDescent="0.25">
      <c r="A2" s="9" t="s">
        <v>5</v>
      </c>
      <c r="B2" s="3"/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19" t="s">
        <v>13</v>
      </c>
      <c r="K2" s="13" t="s">
        <v>14</v>
      </c>
      <c r="L2" s="13" t="s">
        <v>15</v>
      </c>
      <c r="M2" s="20" t="s">
        <v>16</v>
      </c>
      <c r="N2" s="3"/>
      <c r="O2" s="4" t="s">
        <v>17</v>
      </c>
      <c r="P2" s="3"/>
      <c r="Q2" s="13" t="s">
        <v>18</v>
      </c>
      <c r="R2" s="3"/>
      <c r="T2" s="6" t="s">
        <v>16</v>
      </c>
      <c r="U2" s="5" t="s">
        <v>19</v>
      </c>
      <c r="V2" s="5" t="s">
        <v>20</v>
      </c>
      <c r="W2" s="7" t="s">
        <v>21</v>
      </c>
    </row>
    <row r="3" spans="1:25" ht="30" x14ac:dyDescent="0.25">
      <c r="A3" s="17" t="s">
        <v>22</v>
      </c>
      <c r="C3" s="8">
        <v>10</v>
      </c>
      <c r="D3" s="8">
        <v>10</v>
      </c>
      <c r="E3" s="8">
        <v>10</v>
      </c>
      <c r="F3" s="8">
        <v>10</v>
      </c>
      <c r="G3" s="8">
        <v>10</v>
      </c>
      <c r="H3" s="8">
        <v>10</v>
      </c>
      <c r="I3" s="8">
        <v>10</v>
      </c>
      <c r="J3" s="8">
        <v>10</v>
      </c>
      <c r="K3" s="8">
        <v>10</v>
      </c>
      <c r="L3" s="8">
        <v>10</v>
      </c>
      <c r="M3" s="8">
        <f>ROUND(AVERAGE(C3:L3),2)</f>
        <v>10</v>
      </c>
      <c r="O3" s="10">
        <v>8.1300000000000008</v>
      </c>
      <c r="Q3" s="1">
        <v>10</v>
      </c>
      <c r="T3" s="2">
        <f>ROUND(((M3*3.5)/10),2)</f>
        <v>3.5</v>
      </c>
      <c r="U3" s="2">
        <f>ROUND(((O3*3.5)/10),2)</f>
        <v>2.85</v>
      </c>
      <c r="V3" s="1">
        <f>ROUND(Q3*3/10,2)</f>
        <v>3</v>
      </c>
      <c r="W3" s="10">
        <f>ROUND(SUM(T3:V3),2)</f>
        <v>9.35</v>
      </c>
      <c r="X3">
        <v>8.75</v>
      </c>
      <c r="Y3">
        <f>SUM(W3:X3)</f>
        <v>18.100000000000001</v>
      </c>
    </row>
    <row r="4" spans="1:25" ht="30" x14ac:dyDescent="0.25">
      <c r="A4" s="18" t="s">
        <v>23</v>
      </c>
      <c r="C4" s="8">
        <v>10</v>
      </c>
      <c r="D4" s="8">
        <v>10</v>
      </c>
      <c r="E4" s="8">
        <v>10</v>
      </c>
      <c r="F4" s="8">
        <v>9</v>
      </c>
      <c r="G4" s="8">
        <v>10</v>
      </c>
      <c r="H4" s="8">
        <v>10</v>
      </c>
      <c r="I4" s="8">
        <v>10</v>
      </c>
      <c r="J4" s="8">
        <v>10</v>
      </c>
      <c r="K4" s="14">
        <v>0</v>
      </c>
      <c r="L4" s="8">
        <v>10</v>
      </c>
      <c r="M4" s="8">
        <f t="shared" ref="M4:M20" si="0">ROUND(AVERAGE(C4:L4),2)</f>
        <v>8.9</v>
      </c>
      <c r="O4" s="10">
        <v>10</v>
      </c>
      <c r="Q4" s="1">
        <v>5</v>
      </c>
      <c r="T4" s="2">
        <f t="shared" ref="T4:T20" si="1">ROUND(((M4*3.5)/10),2)</f>
        <v>3.12</v>
      </c>
      <c r="U4" s="2">
        <f t="shared" ref="U4:U20" si="2">ROUND(((O4*3.5)/10),2)</f>
        <v>3.5</v>
      </c>
      <c r="V4" s="1">
        <f t="shared" ref="V4:V20" si="3">ROUND(Q4*3/10,2)</f>
        <v>1.5</v>
      </c>
      <c r="W4" s="10">
        <f t="shared" ref="W4:W20" si="4">ROUND(SUM(T4:V4),2)</f>
        <v>8.1199999999999992</v>
      </c>
      <c r="X4">
        <v>7.21</v>
      </c>
      <c r="Y4">
        <f t="shared" ref="Y4:Y20" si="5">SUM(W4:X4)</f>
        <v>15.329999999999998</v>
      </c>
    </row>
    <row r="5" spans="1:25" ht="30" x14ac:dyDescent="0.25">
      <c r="A5" s="18" t="s">
        <v>24</v>
      </c>
      <c r="C5" s="8">
        <v>10</v>
      </c>
      <c r="D5" s="8">
        <v>10</v>
      </c>
      <c r="E5" s="8">
        <v>10</v>
      </c>
      <c r="F5" s="8">
        <v>10</v>
      </c>
      <c r="G5" s="8">
        <v>10</v>
      </c>
      <c r="H5" s="8">
        <v>10</v>
      </c>
      <c r="I5" s="14">
        <v>0</v>
      </c>
      <c r="J5" s="14">
        <v>0</v>
      </c>
      <c r="K5" s="14">
        <v>0</v>
      </c>
      <c r="L5" s="14">
        <v>0</v>
      </c>
      <c r="M5" s="8">
        <f t="shared" si="0"/>
        <v>6</v>
      </c>
      <c r="O5" s="10">
        <v>10</v>
      </c>
      <c r="Q5" s="1">
        <v>10</v>
      </c>
      <c r="T5" s="2">
        <f t="shared" si="1"/>
        <v>2.1</v>
      </c>
      <c r="U5" s="2">
        <f t="shared" si="2"/>
        <v>3.5</v>
      </c>
      <c r="V5" s="1">
        <f t="shared" si="3"/>
        <v>3</v>
      </c>
      <c r="W5" s="10">
        <f t="shared" si="4"/>
        <v>8.6</v>
      </c>
      <c r="X5">
        <v>8.77</v>
      </c>
      <c r="Y5">
        <f t="shared" si="5"/>
        <v>17.369999999999997</v>
      </c>
    </row>
    <row r="6" spans="1:25" ht="30" x14ac:dyDescent="0.25">
      <c r="A6" s="18" t="s">
        <v>25</v>
      </c>
      <c r="C6" s="8">
        <v>10</v>
      </c>
      <c r="D6" s="8">
        <v>10</v>
      </c>
      <c r="E6" s="8">
        <v>10</v>
      </c>
      <c r="F6" s="8">
        <v>8</v>
      </c>
      <c r="G6" s="8">
        <v>10</v>
      </c>
      <c r="H6" s="8">
        <v>10</v>
      </c>
      <c r="I6" s="14">
        <v>0</v>
      </c>
      <c r="J6" s="8">
        <v>10</v>
      </c>
      <c r="K6" s="8">
        <v>10</v>
      </c>
      <c r="L6" s="8">
        <v>10</v>
      </c>
      <c r="M6" s="8">
        <f t="shared" si="0"/>
        <v>8.8000000000000007</v>
      </c>
      <c r="O6" s="10">
        <v>8.75</v>
      </c>
      <c r="Q6" s="1">
        <v>10</v>
      </c>
      <c r="T6" s="2">
        <f t="shared" si="1"/>
        <v>3.08</v>
      </c>
      <c r="U6" s="2">
        <f t="shared" si="2"/>
        <v>3.06</v>
      </c>
      <c r="V6" s="1">
        <f t="shared" si="3"/>
        <v>3</v>
      </c>
      <c r="W6" s="10">
        <f t="shared" si="4"/>
        <v>9.14</v>
      </c>
      <c r="X6">
        <v>8.2899999999999991</v>
      </c>
      <c r="Y6">
        <f t="shared" si="5"/>
        <v>17.43</v>
      </c>
    </row>
    <row r="7" spans="1:25" ht="30" x14ac:dyDescent="0.25">
      <c r="A7" s="18" t="s">
        <v>26</v>
      </c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10</v>
      </c>
      <c r="L7" s="8">
        <v>10</v>
      </c>
      <c r="M7" s="8">
        <f t="shared" si="0"/>
        <v>10</v>
      </c>
      <c r="O7" s="10">
        <v>10</v>
      </c>
      <c r="Q7" s="1">
        <v>9</v>
      </c>
      <c r="T7" s="2">
        <f t="shared" si="1"/>
        <v>3.5</v>
      </c>
      <c r="U7" s="2">
        <f t="shared" si="2"/>
        <v>3.5</v>
      </c>
      <c r="V7" s="1">
        <f t="shared" si="3"/>
        <v>2.7</v>
      </c>
      <c r="W7" s="10">
        <f t="shared" si="4"/>
        <v>9.6999999999999993</v>
      </c>
      <c r="X7">
        <v>8.1199999999999992</v>
      </c>
      <c r="Y7">
        <f t="shared" si="5"/>
        <v>17.82</v>
      </c>
    </row>
    <row r="8" spans="1:25" ht="30" x14ac:dyDescent="0.25">
      <c r="A8" s="18" t="s">
        <v>27</v>
      </c>
      <c r="C8" s="8">
        <v>10</v>
      </c>
      <c r="D8" s="8">
        <v>10</v>
      </c>
      <c r="E8" s="8">
        <v>10</v>
      </c>
      <c r="F8" s="8">
        <v>9</v>
      </c>
      <c r="G8" s="8">
        <v>10</v>
      </c>
      <c r="H8" s="8">
        <v>10</v>
      </c>
      <c r="I8" s="8">
        <v>10</v>
      </c>
      <c r="J8" s="8">
        <v>10</v>
      </c>
      <c r="K8" s="8">
        <v>10</v>
      </c>
      <c r="L8" s="8">
        <v>10</v>
      </c>
      <c r="M8" s="8">
        <f t="shared" si="0"/>
        <v>9.9</v>
      </c>
      <c r="O8" s="10">
        <v>8.75</v>
      </c>
      <c r="Q8" s="1">
        <v>9</v>
      </c>
      <c r="T8" s="2">
        <f t="shared" si="1"/>
        <v>3.47</v>
      </c>
      <c r="U8" s="2">
        <f t="shared" si="2"/>
        <v>3.06</v>
      </c>
      <c r="V8" s="1">
        <f t="shared" si="3"/>
        <v>2.7</v>
      </c>
      <c r="W8" s="10">
        <f t="shared" si="4"/>
        <v>9.23</v>
      </c>
      <c r="X8">
        <v>8.17</v>
      </c>
      <c r="Y8">
        <f t="shared" si="5"/>
        <v>17.399999999999999</v>
      </c>
    </row>
    <row r="9" spans="1:25" ht="30" x14ac:dyDescent="0.25">
      <c r="A9" s="18" t="s">
        <v>28</v>
      </c>
      <c r="C9" s="8">
        <v>10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I9" s="8">
        <v>10</v>
      </c>
      <c r="J9" s="8">
        <v>10</v>
      </c>
      <c r="K9" s="8">
        <v>10</v>
      </c>
      <c r="L9" s="8">
        <v>10</v>
      </c>
      <c r="M9" s="8">
        <f t="shared" si="0"/>
        <v>10</v>
      </c>
      <c r="O9" s="10">
        <v>8.1300000000000008</v>
      </c>
      <c r="Q9" s="1">
        <v>9</v>
      </c>
      <c r="T9" s="2">
        <f t="shared" si="1"/>
        <v>3.5</v>
      </c>
      <c r="U9" s="2">
        <f t="shared" si="2"/>
        <v>2.85</v>
      </c>
      <c r="V9" s="1">
        <f t="shared" si="3"/>
        <v>2.7</v>
      </c>
      <c r="W9" s="10">
        <f t="shared" si="4"/>
        <v>9.0500000000000007</v>
      </c>
      <c r="X9">
        <v>8.91</v>
      </c>
      <c r="Y9">
        <f t="shared" si="5"/>
        <v>17.96</v>
      </c>
    </row>
    <row r="10" spans="1:25" ht="30" x14ac:dyDescent="0.25">
      <c r="A10" s="18" t="s">
        <v>29</v>
      </c>
      <c r="C10" s="8">
        <v>10</v>
      </c>
      <c r="D10" s="8">
        <v>10</v>
      </c>
      <c r="E10" s="8">
        <v>10</v>
      </c>
      <c r="F10" s="8">
        <v>9</v>
      </c>
      <c r="G10" s="8">
        <v>10</v>
      </c>
      <c r="H10" s="8">
        <v>10</v>
      </c>
      <c r="I10" s="8">
        <v>10</v>
      </c>
      <c r="J10" s="8">
        <v>10</v>
      </c>
      <c r="K10" s="8">
        <v>10</v>
      </c>
      <c r="L10" s="8">
        <v>10</v>
      </c>
      <c r="M10" s="8">
        <f t="shared" si="0"/>
        <v>9.9</v>
      </c>
      <c r="O10" s="10">
        <v>9.3800000000000008</v>
      </c>
      <c r="Q10" s="1">
        <v>6</v>
      </c>
      <c r="T10" s="2">
        <f t="shared" si="1"/>
        <v>3.47</v>
      </c>
      <c r="U10" s="2">
        <f t="shared" si="2"/>
        <v>3.28</v>
      </c>
      <c r="V10" s="1">
        <f t="shared" si="3"/>
        <v>1.8</v>
      </c>
      <c r="W10" s="10">
        <f t="shared" si="4"/>
        <v>8.5500000000000007</v>
      </c>
      <c r="X10">
        <v>7.3</v>
      </c>
      <c r="Y10">
        <f t="shared" si="5"/>
        <v>15.850000000000001</v>
      </c>
    </row>
    <row r="11" spans="1:25" ht="30" x14ac:dyDescent="0.25">
      <c r="A11" s="18" t="s">
        <v>30</v>
      </c>
      <c r="C11" s="8">
        <v>10</v>
      </c>
      <c r="D11" s="14">
        <v>5</v>
      </c>
      <c r="E11" s="8">
        <v>10</v>
      </c>
      <c r="F11" s="8">
        <v>8</v>
      </c>
      <c r="G11" s="8">
        <v>10</v>
      </c>
      <c r="H11" s="8">
        <v>10</v>
      </c>
      <c r="I11" s="14">
        <v>0</v>
      </c>
      <c r="J11" s="8">
        <v>10</v>
      </c>
      <c r="K11" s="8">
        <v>10</v>
      </c>
      <c r="L11" s="8">
        <v>10</v>
      </c>
      <c r="M11" s="8">
        <f t="shared" si="0"/>
        <v>8.3000000000000007</v>
      </c>
      <c r="O11" s="10">
        <v>8.1300000000000008</v>
      </c>
      <c r="Q11" s="1">
        <v>7</v>
      </c>
      <c r="T11" s="2">
        <f t="shared" si="1"/>
        <v>2.91</v>
      </c>
      <c r="U11" s="2">
        <f t="shared" si="2"/>
        <v>2.85</v>
      </c>
      <c r="V11" s="1">
        <f t="shared" si="3"/>
        <v>2.1</v>
      </c>
      <c r="W11" s="10">
        <f t="shared" si="4"/>
        <v>7.86</v>
      </c>
      <c r="X11">
        <v>7.13</v>
      </c>
      <c r="Y11">
        <f t="shared" si="5"/>
        <v>14.99</v>
      </c>
    </row>
    <row r="12" spans="1:25" ht="30" x14ac:dyDescent="0.25">
      <c r="A12" s="18" t="s">
        <v>31</v>
      </c>
      <c r="C12" s="8">
        <v>10</v>
      </c>
      <c r="D12" s="8">
        <v>10</v>
      </c>
      <c r="E12" s="8">
        <v>10</v>
      </c>
      <c r="F12" s="8">
        <v>9</v>
      </c>
      <c r="G12" s="8">
        <v>10</v>
      </c>
      <c r="H12" s="8">
        <v>10</v>
      </c>
      <c r="I12" s="8">
        <v>10</v>
      </c>
      <c r="J12" s="8">
        <v>10</v>
      </c>
      <c r="K12" s="8">
        <v>10</v>
      </c>
      <c r="L12" s="8">
        <v>10</v>
      </c>
      <c r="M12" s="8">
        <f t="shared" si="0"/>
        <v>9.9</v>
      </c>
      <c r="O12" s="10">
        <v>6.88</v>
      </c>
      <c r="Q12" s="1">
        <v>9</v>
      </c>
      <c r="T12" s="2">
        <f t="shared" si="1"/>
        <v>3.47</v>
      </c>
      <c r="U12" s="2">
        <f t="shared" si="2"/>
        <v>2.41</v>
      </c>
      <c r="V12" s="1">
        <f t="shared" si="3"/>
        <v>2.7</v>
      </c>
      <c r="W12" s="10">
        <f t="shared" si="4"/>
        <v>8.58</v>
      </c>
      <c r="X12">
        <v>8.3699999999999992</v>
      </c>
      <c r="Y12">
        <f t="shared" si="5"/>
        <v>16.95</v>
      </c>
    </row>
    <row r="13" spans="1:25" ht="30" x14ac:dyDescent="0.25">
      <c r="A13" s="18" t="s">
        <v>32</v>
      </c>
      <c r="C13" s="8">
        <v>10</v>
      </c>
      <c r="D13" s="8">
        <v>10</v>
      </c>
      <c r="E13" s="8">
        <v>10</v>
      </c>
      <c r="F13" s="8">
        <v>9</v>
      </c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8">
        <v>10</v>
      </c>
      <c r="M13" s="8">
        <f t="shared" si="0"/>
        <v>9.9</v>
      </c>
      <c r="O13" s="10">
        <v>8.75</v>
      </c>
      <c r="Q13" s="1">
        <v>10</v>
      </c>
      <c r="T13" s="2">
        <f t="shared" si="1"/>
        <v>3.47</v>
      </c>
      <c r="U13" s="2">
        <f t="shared" si="2"/>
        <v>3.06</v>
      </c>
      <c r="V13" s="1">
        <f t="shared" si="3"/>
        <v>3</v>
      </c>
      <c r="W13" s="10">
        <f t="shared" si="4"/>
        <v>9.5299999999999994</v>
      </c>
      <c r="X13">
        <v>8.42</v>
      </c>
      <c r="Y13">
        <f t="shared" si="5"/>
        <v>17.95</v>
      </c>
    </row>
    <row r="14" spans="1:25" ht="30" x14ac:dyDescent="0.25">
      <c r="A14" s="18" t="s">
        <v>33</v>
      </c>
      <c r="C14" s="8">
        <v>10</v>
      </c>
      <c r="D14" s="8">
        <v>10</v>
      </c>
      <c r="E14" s="8">
        <v>10</v>
      </c>
      <c r="F14" s="8">
        <v>10</v>
      </c>
      <c r="G14" s="14">
        <v>7</v>
      </c>
      <c r="H14" s="14">
        <v>7</v>
      </c>
      <c r="I14" s="8">
        <v>10</v>
      </c>
      <c r="J14" s="8">
        <v>10</v>
      </c>
      <c r="K14" s="8">
        <v>10</v>
      </c>
      <c r="L14" s="8">
        <v>10</v>
      </c>
      <c r="M14" s="8">
        <f t="shared" si="0"/>
        <v>9.4</v>
      </c>
      <c r="O14" s="10">
        <v>8.1300000000000008</v>
      </c>
      <c r="Q14" s="1">
        <v>9</v>
      </c>
      <c r="T14" s="2">
        <f t="shared" si="1"/>
        <v>3.29</v>
      </c>
      <c r="U14" s="2">
        <f t="shared" si="2"/>
        <v>2.85</v>
      </c>
      <c r="V14" s="1">
        <f t="shared" si="3"/>
        <v>2.7</v>
      </c>
      <c r="W14" s="10">
        <f t="shared" si="4"/>
        <v>8.84</v>
      </c>
      <c r="X14">
        <v>8.56</v>
      </c>
      <c r="Y14">
        <f t="shared" si="5"/>
        <v>17.399999999999999</v>
      </c>
    </row>
    <row r="15" spans="1:25" ht="30" x14ac:dyDescent="0.25">
      <c r="A15" s="18" t="s">
        <v>34</v>
      </c>
      <c r="C15" s="8">
        <v>10</v>
      </c>
      <c r="D15" s="8">
        <v>10</v>
      </c>
      <c r="E15" s="8">
        <v>10</v>
      </c>
      <c r="F15" s="8">
        <v>9</v>
      </c>
      <c r="G15" s="8">
        <v>10</v>
      </c>
      <c r="H15" s="8">
        <v>10</v>
      </c>
      <c r="I15" s="8">
        <v>10</v>
      </c>
      <c r="J15" s="8">
        <v>10</v>
      </c>
      <c r="K15" s="8">
        <v>10</v>
      </c>
      <c r="L15" s="8">
        <v>10</v>
      </c>
      <c r="M15" s="8">
        <f t="shared" si="0"/>
        <v>9.9</v>
      </c>
      <c r="O15" s="10">
        <v>8.1300000000000008</v>
      </c>
      <c r="Q15" s="1">
        <v>9.5</v>
      </c>
      <c r="T15" s="2">
        <f t="shared" si="1"/>
        <v>3.47</v>
      </c>
      <c r="U15" s="2">
        <f t="shared" si="2"/>
        <v>2.85</v>
      </c>
      <c r="V15" s="1">
        <f t="shared" si="3"/>
        <v>2.85</v>
      </c>
      <c r="W15" s="10">
        <f t="shared" si="4"/>
        <v>9.17</v>
      </c>
      <c r="X15">
        <v>8.02</v>
      </c>
      <c r="Y15">
        <f t="shared" si="5"/>
        <v>17.189999999999998</v>
      </c>
    </row>
    <row r="16" spans="1:25" ht="30" x14ac:dyDescent="0.25">
      <c r="A16" s="18" t="s">
        <v>35</v>
      </c>
      <c r="B16" s="12"/>
      <c r="C16" s="8">
        <v>10</v>
      </c>
      <c r="D16" s="8">
        <v>10</v>
      </c>
      <c r="E16" s="8">
        <v>10</v>
      </c>
      <c r="F16" s="8">
        <v>9</v>
      </c>
      <c r="G16" s="8">
        <v>10</v>
      </c>
      <c r="H16" s="8">
        <v>10</v>
      </c>
      <c r="I16" s="8">
        <v>10</v>
      </c>
      <c r="J16" s="8">
        <v>10</v>
      </c>
      <c r="K16" s="8">
        <v>10</v>
      </c>
      <c r="L16" s="14">
        <v>0</v>
      </c>
      <c r="M16" s="8">
        <f t="shared" si="0"/>
        <v>8.9</v>
      </c>
      <c r="N16" s="12"/>
      <c r="O16" s="10">
        <v>10</v>
      </c>
      <c r="P16" s="12"/>
      <c r="Q16" s="1">
        <v>7</v>
      </c>
      <c r="R16" s="12"/>
      <c r="T16" s="2">
        <f t="shared" si="1"/>
        <v>3.12</v>
      </c>
      <c r="U16" s="2">
        <f t="shared" si="2"/>
        <v>3.5</v>
      </c>
      <c r="V16" s="1">
        <f t="shared" si="3"/>
        <v>2.1</v>
      </c>
      <c r="W16" s="10">
        <f t="shared" si="4"/>
        <v>8.7200000000000006</v>
      </c>
      <c r="X16">
        <v>6.4</v>
      </c>
      <c r="Y16">
        <f t="shared" si="5"/>
        <v>15.120000000000001</v>
      </c>
    </row>
    <row r="17" spans="1:25" ht="30" x14ac:dyDescent="0.25">
      <c r="A17" s="18" t="s">
        <v>36</v>
      </c>
      <c r="C17" s="8">
        <v>10</v>
      </c>
      <c r="D17" s="8">
        <v>10</v>
      </c>
      <c r="E17" s="8">
        <v>10</v>
      </c>
      <c r="F17" s="8">
        <v>8</v>
      </c>
      <c r="G17" s="8">
        <v>10</v>
      </c>
      <c r="H17" s="8">
        <v>10</v>
      </c>
      <c r="I17" s="14">
        <v>0</v>
      </c>
      <c r="J17" s="8">
        <v>10</v>
      </c>
      <c r="K17" s="8">
        <v>10</v>
      </c>
      <c r="L17" s="8">
        <v>10</v>
      </c>
      <c r="M17" s="8">
        <f t="shared" si="0"/>
        <v>8.8000000000000007</v>
      </c>
      <c r="O17" s="10">
        <v>8.1300000000000008</v>
      </c>
      <c r="Q17" s="1">
        <v>5</v>
      </c>
      <c r="T17" s="2">
        <f t="shared" si="1"/>
        <v>3.08</v>
      </c>
      <c r="U17" s="2">
        <f t="shared" si="2"/>
        <v>2.85</v>
      </c>
      <c r="V17" s="1">
        <f t="shared" si="3"/>
        <v>1.5</v>
      </c>
      <c r="W17" s="10">
        <f t="shared" si="4"/>
        <v>7.43</v>
      </c>
      <c r="X17">
        <v>7.91</v>
      </c>
      <c r="Y17">
        <f t="shared" si="5"/>
        <v>15.34</v>
      </c>
    </row>
    <row r="18" spans="1:25" s="12" customFormat="1" ht="30" x14ac:dyDescent="0.25">
      <c r="A18" s="18" t="s">
        <v>37</v>
      </c>
      <c r="C18" s="8">
        <v>10</v>
      </c>
      <c r="D18" s="8">
        <v>10</v>
      </c>
      <c r="E18" s="8">
        <v>10</v>
      </c>
      <c r="F18" s="8">
        <v>8</v>
      </c>
      <c r="G18" s="8">
        <v>10</v>
      </c>
      <c r="H18" s="8">
        <v>10</v>
      </c>
      <c r="I18" s="14">
        <v>0</v>
      </c>
      <c r="J18" s="8">
        <v>10</v>
      </c>
      <c r="K18" s="8">
        <v>10</v>
      </c>
      <c r="L18" s="8">
        <v>10</v>
      </c>
      <c r="M18" s="8">
        <f t="shared" si="0"/>
        <v>8.8000000000000007</v>
      </c>
      <c r="O18" s="10">
        <v>8.1300000000000008</v>
      </c>
      <c r="Q18" s="1">
        <v>5</v>
      </c>
      <c r="T18" s="2">
        <f t="shared" si="1"/>
        <v>3.08</v>
      </c>
      <c r="U18" s="2">
        <f t="shared" si="2"/>
        <v>2.85</v>
      </c>
      <c r="V18" s="1">
        <f t="shared" si="3"/>
        <v>1.5</v>
      </c>
      <c r="W18" s="10">
        <f t="shared" si="4"/>
        <v>7.43</v>
      </c>
      <c r="X18">
        <v>8.8000000000000007</v>
      </c>
      <c r="Y18">
        <f t="shared" si="5"/>
        <v>16.23</v>
      </c>
    </row>
    <row r="19" spans="1:25" ht="30" x14ac:dyDescent="0.25">
      <c r="A19" s="18" t="s">
        <v>38</v>
      </c>
      <c r="C19" s="8">
        <v>10</v>
      </c>
      <c r="D19" s="8">
        <v>10</v>
      </c>
      <c r="E19" s="8">
        <v>10</v>
      </c>
      <c r="F19" s="8">
        <v>8</v>
      </c>
      <c r="G19" s="8">
        <v>10</v>
      </c>
      <c r="H19" s="8">
        <v>10</v>
      </c>
      <c r="I19" s="14">
        <v>0</v>
      </c>
      <c r="J19" s="8">
        <v>10</v>
      </c>
      <c r="K19" s="8">
        <v>10</v>
      </c>
      <c r="L19" s="8">
        <v>10</v>
      </c>
      <c r="M19" s="8">
        <f t="shared" si="0"/>
        <v>8.8000000000000007</v>
      </c>
      <c r="O19" s="10">
        <v>8.1300000000000008</v>
      </c>
      <c r="Q19" s="1">
        <v>5</v>
      </c>
      <c r="T19" s="2">
        <f t="shared" si="1"/>
        <v>3.08</v>
      </c>
      <c r="U19" s="2">
        <f t="shared" si="2"/>
        <v>2.85</v>
      </c>
      <c r="V19" s="1">
        <f t="shared" si="3"/>
        <v>1.5</v>
      </c>
      <c r="W19" s="10">
        <f t="shared" si="4"/>
        <v>7.43</v>
      </c>
      <c r="X19">
        <v>8.07</v>
      </c>
      <c r="Y19">
        <f t="shared" si="5"/>
        <v>15.5</v>
      </c>
    </row>
    <row r="20" spans="1:25" ht="30" x14ac:dyDescent="0.25">
      <c r="A20" s="18" t="s">
        <v>39</v>
      </c>
      <c r="C20" s="8">
        <v>10</v>
      </c>
      <c r="D20" s="8">
        <v>10</v>
      </c>
      <c r="E20" s="14">
        <v>0</v>
      </c>
      <c r="F20" s="8">
        <v>10</v>
      </c>
      <c r="G20" s="8">
        <v>10</v>
      </c>
      <c r="H20" s="8">
        <v>10</v>
      </c>
      <c r="I20" s="8">
        <v>10</v>
      </c>
      <c r="J20" s="8">
        <v>10</v>
      </c>
      <c r="K20" s="8">
        <v>10</v>
      </c>
      <c r="L20" s="8">
        <v>10</v>
      </c>
      <c r="M20" s="8">
        <f t="shared" si="0"/>
        <v>9</v>
      </c>
      <c r="O20" s="10">
        <v>8.75</v>
      </c>
      <c r="Q20" s="1">
        <v>7</v>
      </c>
      <c r="T20" s="2">
        <f t="shared" si="1"/>
        <v>3.15</v>
      </c>
      <c r="U20" s="2">
        <f t="shared" si="2"/>
        <v>3.06</v>
      </c>
      <c r="V20" s="1">
        <f t="shared" si="3"/>
        <v>2.1</v>
      </c>
      <c r="W20" s="10">
        <f t="shared" si="4"/>
        <v>8.31</v>
      </c>
      <c r="X20">
        <v>8.65</v>
      </c>
      <c r="Y20">
        <f t="shared" si="5"/>
        <v>16.96</v>
      </c>
    </row>
  </sheetData>
  <mergeCells count="2">
    <mergeCell ref="C1:M1"/>
    <mergeCell ref="S1:W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>
      <selection activeCell="W1" sqref="W1:Z1"/>
    </sheetView>
  </sheetViews>
  <sheetFormatPr baseColWidth="10" defaultColWidth="9.140625" defaultRowHeight="15" x14ac:dyDescent="0.25"/>
  <cols>
    <col min="1" max="1" width="41.140625" bestFit="1" customWidth="1"/>
    <col min="2" max="2" width="3.42578125" customWidth="1"/>
    <col min="3" max="5" width="3.28515625" bestFit="1" customWidth="1"/>
    <col min="6" max="6" width="4.140625" bestFit="1" customWidth="1"/>
    <col min="7" max="7" width="3.28515625" bestFit="1" customWidth="1"/>
    <col min="8" max="11" width="3.28515625" customWidth="1"/>
    <col min="12" max="12" width="4.42578125" bestFit="1" customWidth="1"/>
    <col min="13" max="13" width="6.140625" bestFit="1" customWidth="1"/>
    <col min="14" max="14" width="2.7109375" customWidth="1"/>
    <col min="15" max="15" width="4" bestFit="1" customWidth="1"/>
    <col min="16" max="16" width="4.28515625" customWidth="1"/>
    <col min="17" max="17" width="2.28515625" customWidth="1"/>
    <col min="18" max="18" width="6.42578125" bestFit="1" customWidth="1"/>
    <col min="19" max="20" width="6.42578125" customWidth="1"/>
    <col min="21" max="21" width="3.85546875" customWidth="1"/>
    <col min="22" max="22" width="5.140625" bestFit="1" customWidth="1"/>
    <col min="23" max="25" width="5.140625" customWidth="1"/>
    <col min="26" max="26" width="8.7109375" customWidth="1"/>
  </cols>
  <sheetData>
    <row r="1" spans="1:26" ht="15.75" thickBot="1" x14ac:dyDescent="0.3">
      <c r="A1" s="11" t="s">
        <v>0</v>
      </c>
      <c r="B1" s="3"/>
      <c r="C1" s="30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"/>
      <c r="O1" s="30" t="s">
        <v>2</v>
      </c>
      <c r="P1" s="32"/>
      <c r="Q1" s="3"/>
      <c r="R1" s="30" t="s">
        <v>3</v>
      </c>
      <c r="S1" s="31"/>
      <c r="T1" s="32"/>
      <c r="U1" s="3"/>
      <c r="V1" s="35"/>
      <c r="W1" s="36" t="s">
        <v>4</v>
      </c>
      <c r="X1" s="37"/>
      <c r="Y1" s="37"/>
      <c r="Z1" s="38"/>
    </row>
    <row r="2" spans="1:26" ht="15.75" thickBot="1" x14ac:dyDescent="0.3">
      <c r="A2" s="9" t="s">
        <v>5</v>
      </c>
      <c r="B2" s="3"/>
      <c r="C2" s="4" t="s">
        <v>6</v>
      </c>
      <c r="D2" s="4" t="s">
        <v>7</v>
      </c>
      <c r="E2" s="4" t="s">
        <v>8</v>
      </c>
      <c r="F2" s="4" t="s">
        <v>40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20" t="s">
        <v>16</v>
      </c>
      <c r="N2" s="3"/>
      <c r="O2" s="34" t="s">
        <v>41</v>
      </c>
      <c r="P2" s="33"/>
      <c r="Q2" s="3"/>
      <c r="R2" s="19" t="s">
        <v>42</v>
      </c>
      <c r="S2" s="29" t="s">
        <v>45</v>
      </c>
      <c r="T2" s="29"/>
      <c r="U2" s="3"/>
      <c r="W2" s="6" t="s">
        <v>16</v>
      </c>
      <c r="X2" s="5" t="s">
        <v>19</v>
      </c>
      <c r="Y2" s="5" t="s">
        <v>20</v>
      </c>
      <c r="Z2" s="7" t="s">
        <v>21</v>
      </c>
    </row>
    <row r="3" spans="1:26" ht="30" x14ac:dyDescent="0.25">
      <c r="A3" s="17" t="s">
        <v>22</v>
      </c>
      <c r="C3" s="8">
        <v>10</v>
      </c>
      <c r="D3" s="8">
        <v>10</v>
      </c>
      <c r="E3" s="8">
        <v>10</v>
      </c>
      <c r="F3" s="8">
        <v>10</v>
      </c>
      <c r="G3" s="8">
        <v>10</v>
      </c>
      <c r="H3" s="23">
        <v>10</v>
      </c>
      <c r="I3" s="8">
        <v>10</v>
      </c>
      <c r="J3" s="8">
        <v>10</v>
      </c>
      <c r="K3" s="8">
        <v>10</v>
      </c>
      <c r="L3" s="14">
        <v>0</v>
      </c>
      <c r="M3" s="8">
        <f>ROUND(AVERAGE(C3:L3),2)</f>
        <v>9</v>
      </c>
      <c r="O3" s="1">
        <v>1.5</v>
      </c>
      <c r="P3" s="21">
        <v>2</v>
      </c>
      <c r="R3" s="2">
        <v>6</v>
      </c>
      <c r="S3" s="28">
        <v>8</v>
      </c>
      <c r="T3" s="28">
        <f>AVERAGE(R3:S3)</f>
        <v>7</v>
      </c>
      <c r="W3" s="2">
        <f>ROUND(((M3*3.5)/10),2)</f>
        <v>3.15</v>
      </c>
      <c r="X3" s="2">
        <f>SUM(O3:P3)</f>
        <v>3.5</v>
      </c>
      <c r="Y3" s="1">
        <f>ROUND(T3*3/10,2)</f>
        <v>2.1</v>
      </c>
      <c r="Z3" s="10">
        <f>ROUND(SUM(W3:Y3),2)</f>
        <v>8.75</v>
      </c>
    </row>
    <row r="4" spans="1:26" ht="30" x14ac:dyDescent="0.25">
      <c r="A4" s="18" t="s">
        <v>23</v>
      </c>
      <c r="C4" s="8">
        <v>9</v>
      </c>
      <c r="D4" s="8">
        <v>9</v>
      </c>
      <c r="E4" s="8">
        <v>9</v>
      </c>
      <c r="F4" s="8">
        <v>8</v>
      </c>
      <c r="G4" s="8">
        <v>8</v>
      </c>
      <c r="H4" s="8">
        <v>9</v>
      </c>
      <c r="I4" s="8">
        <v>9</v>
      </c>
      <c r="J4" s="8">
        <v>9</v>
      </c>
      <c r="K4" s="8">
        <v>8</v>
      </c>
      <c r="L4" s="14">
        <v>0</v>
      </c>
      <c r="M4" s="8">
        <f t="shared" ref="M4:M20" si="0">ROUND(AVERAGE(C4:L4),2)</f>
        <v>7.8</v>
      </c>
      <c r="O4" s="22">
        <v>0</v>
      </c>
      <c r="P4" s="21">
        <v>2</v>
      </c>
      <c r="R4" s="2">
        <v>6.5</v>
      </c>
      <c r="S4" s="28">
        <v>10</v>
      </c>
      <c r="T4" s="28">
        <f t="shared" ref="T4:T20" si="1">AVERAGE(R4:S4)</f>
        <v>8.25</v>
      </c>
      <c r="W4" s="2">
        <f t="shared" ref="W4:W20" si="2">ROUND(((M4*3.5)/10),2)</f>
        <v>2.73</v>
      </c>
      <c r="X4" s="2">
        <f t="shared" ref="X4:X20" si="3">SUM(O4:P4)</f>
        <v>2</v>
      </c>
      <c r="Y4" s="1">
        <f t="shared" ref="Y4:Y20" si="4">ROUND(T4*3/10,2)</f>
        <v>2.48</v>
      </c>
      <c r="Z4" s="10">
        <f t="shared" ref="Z4:Z20" si="5">ROUND(SUM(W4:Y4),2)</f>
        <v>7.21</v>
      </c>
    </row>
    <row r="5" spans="1:26" ht="30" x14ac:dyDescent="0.25">
      <c r="A5" s="18" t="s">
        <v>24</v>
      </c>
      <c r="C5" s="8">
        <v>9</v>
      </c>
      <c r="D5" s="8">
        <v>9</v>
      </c>
      <c r="E5" s="8">
        <v>9</v>
      </c>
      <c r="F5" s="8">
        <v>7</v>
      </c>
      <c r="G5" s="8">
        <v>8</v>
      </c>
      <c r="H5" s="8">
        <v>9</v>
      </c>
      <c r="I5" s="8">
        <v>9</v>
      </c>
      <c r="J5" s="8">
        <v>9</v>
      </c>
      <c r="K5" s="14">
        <v>0</v>
      </c>
      <c r="L5" s="14">
        <v>0</v>
      </c>
      <c r="M5" s="8">
        <f t="shared" si="0"/>
        <v>6.9</v>
      </c>
      <c r="O5" s="1">
        <v>1.5</v>
      </c>
      <c r="P5" s="21">
        <v>2</v>
      </c>
      <c r="R5" s="2">
        <v>9</v>
      </c>
      <c r="S5" s="28">
        <v>10</v>
      </c>
      <c r="T5" s="28">
        <f t="shared" si="1"/>
        <v>9.5</v>
      </c>
      <c r="W5" s="2">
        <f t="shared" si="2"/>
        <v>2.42</v>
      </c>
      <c r="X5" s="2">
        <f t="shared" si="3"/>
        <v>3.5</v>
      </c>
      <c r="Y5" s="1">
        <f t="shared" si="4"/>
        <v>2.85</v>
      </c>
      <c r="Z5" s="10">
        <f t="shared" si="5"/>
        <v>8.77</v>
      </c>
    </row>
    <row r="6" spans="1:26" ht="30" x14ac:dyDescent="0.25">
      <c r="A6" s="18" t="s">
        <v>25</v>
      </c>
      <c r="C6" s="8">
        <v>9</v>
      </c>
      <c r="D6" s="8">
        <v>9</v>
      </c>
      <c r="E6" s="14">
        <v>0</v>
      </c>
      <c r="F6" s="8">
        <v>0</v>
      </c>
      <c r="G6" s="14">
        <v>0</v>
      </c>
      <c r="H6" s="8">
        <v>9</v>
      </c>
      <c r="I6" s="8">
        <v>9</v>
      </c>
      <c r="J6" s="8">
        <v>9</v>
      </c>
      <c r="K6" s="8">
        <v>8</v>
      </c>
      <c r="L6" s="14">
        <v>0</v>
      </c>
      <c r="M6" s="8">
        <f t="shared" si="0"/>
        <v>5.3</v>
      </c>
      <c r="O6" s="1">
        <v>1.5</v>
      </c>
      <c r="P6" s="21">
        <v>2</v>
      </c>
      <c r="R6" s="2">
        <v>9.5</v>
      </c>
      <c r="S6" s="28">
        <v>10</v>
      </c>
      <c r="T6" s="28">
        <f t="shared" si="1"/>
        <v>9.75</v>
      </c>
      <c r="W6" s="2">
        <f t="shared" si="2"/>
        <v>1.86</v>
      </c>
      <c r="X6" s="2">
        <f t="shared" si="3"/>
        <v>3.5</v>
      </c>
      <c r="Y6" s="1">
        <f t="shared" si="4"/>
        <v>2.93</v>
      </c>
      <c r="Z6" s="10">
        <f t="shared" si="5"/>
        <v>8.2899999999999991</v>
      </c>
    </row>
    <row r="7" spans="1:26" ht="30" x14ac:dyDescent="0.25">
      <c r="A7" s="18" t="s">
        <v>26</v>
      </c>
      <c r="C7" s="8">
        <v>9</v>
      </c>
      <c r="D7" s="14">
        <v>0</v>
      </c>
      <c r="E7" s="8">
        <v>9</v>
      </c>
      <c r="F7" s="8" t="s">
        <v>43</v>
      </c>
      <c r="G7" s="8">
        <v>8</v>
      </c>
      <c r="H7" s="8">
        <v>9</v>
      </c>
      <c r="I7" s="8">
        <v>9</v>
      </c>
      <c r="J7" s="8">
        <v>9</v>
      </c>
      <c r="K7" s="8">
        <v>8</v>
      </c>
      <c r="L7" s="14">
        <v>0</v>
      </c>
      <c r="M7" s="8">
        <f t="shared" si="0"/>
        <v>6.78</v>
      </c>
      <c r="O7" s="1">
        <v>1.5</v>
      </c>
      <c r="P7" s="21">
        <v>2</v>
      </c>
      <c r="R7" s="2">
        <v>5</v>
      </c>
      <c r="S7" s="28">
        <v>10</v>
      </c>
      <c r="T7" s="28">
        <f t="shared" si="1"/>
        <v>7.5</v>
      </c>
      <c r="W7" s="2">
        <f t="shared" si="2"/>
        <v>2.37</v>
      </c>
      <c r="X7" s="2">
        <f t="shared" si="3"/>
        <v>3.5</v>
      </c>
      <c r="Y7" s="1">
        <f t="shared" si="4"/>
        <v>2.25</v>
      </c>
      <c r="Z7" s="10">
        <f t="shared" si="5"/>
        <v>8.1199999999999992</v>
      </c>
    </row>
    <row r="8" spans="1:26" ht="30" x14ac:dyDescent="0.25">
      <c r="A8" s="18" t="s">
        <v>27</v>
      </c>
      <c r="C8" s="14">
        <v>0</v>
      </c>
      <c r="D8" s="14">
        <v>0</v>
      </c>
      <c r="E8" s="8">
        <v>9</v>
      </c>
      <c r="F8" s="14">
        <v>0</v>
      </c>
      <c r="G8" s="8">
        <v>8</v>
      </c>
      <c r="H8" s="8">
        <v>9</v>
      </c>
      <c r="I8" s="23">
        <v>9</v>
      </c>
      <c r="J8" s="23">
        <v>9</v>
      </c>
      <c r="K8" s="8">
        <v>8</v>
      </c>
      <c r="L8" s="14">
        <v>0</v>
      </c>
      <c r="M8" s="8">
        <f t="shared" si="0"/>
        <v>5.2</v>
      </c>
      <c r="O8" s="1">
        <v>1.5</v>
      </c>
      <c r="P8" s="21">
        <v>2</v>
      </c>
      <c r="R8" s="2">
        <v>9</v>
      </c>
      <c r="S8" s="28">
        <v>10</v>
      </c>
      <c r="T8" s="28">
        <f t="shared" si="1"/>
        <v>9.5</v>
      </c>
      <c r="W8" s="2">
        <f t="shared" si="2"/>
        <v>1.82</v>
      </c>
      <c r="X8" s="2">
        <f t="shared" si="3"/>
        <v>3.5</v>
      </c>
      <c r="Y8" s="1">
        <f t="shared" si="4"/>
        <v>2.85</v>
      </c>
      <c r="Z8" s="10">
        <f t="shared" si="5"/>
        <v>8.17</v>
      </c>
    </row>
    <row r="9" spans="1:26" ht="30" x14ac:dyDescent="0.25">
      <c r="A9" s="18" t="s">
        <v>28</v>
      </c>
      <c r="C9" s="8">
        <v>9</v>
      </c>
      <c r="D9" s="8">
        <v>9</v>
      </c>
      <c r="E9" s="8">
        <v>9</v>
      </c>
      <c r="F9" s="8">
        <v>5</v>
      </c>
      <c r="G9" s="8">
        <v>8</v>
      </c>
      <c r="H9" s="8">
        <v>9</v>
      </c>
      <c r="I9" s="8">
        <v>9</v>
      </c>
      <c r="J9" s="8">
        <v>9</v>
      </c>
      <c r="K9" s="8">
        <v>8</v>
      </c>
      <c r="L9" s="14">
        <v>0</v>
      </c>
      <c r="M9" s="8">
        <f t="shared" si="0"/>
        <v>7.5</v>
      </c>
      <c r="O9" s="1">
        <v>1.5</v>
      </c>
      <c r="P9" s="21">
        <v>2</v>
      </c>
      <c r="R9" s="2">
        <v>8.5</v>
      </c>
      <c r="S9" s="28">
        <v>10</v>
      </c>
      <c r="T9" s="28">
        <f t="shared" si="1"/>
        <v>9.25</v>
      </c>
      <c r="W9" s="2">
        <f t="shared" si="2"/>
        <v>2.63</v>
      </c>
      <c r="X9" s="2">
        <f t="shared" si="3"/>
        <v>3.5</v>
      </c>
      <c r="Y9" s="1">
        <f t="shared" si="4"/>
        <v>2.78</v>
      </c>
      <c r="Z9" s="10">
        <f t="shared" si="5"/>
        <v>8.91</v>
      </c>
    </row>
    <row r="10" spans="1:26" ht="30" x14ac:dyDescent="0.25">
      <c r="A10" s="18" t="s">
        <v>29</v>
      </c>
      <c r="C10" s="8">
        <v>9</v>
      </c>
      <c r="D10" s="8">
        <v>9</v>
      </c>
      <c r="E10" s="8">
        <v>9</v>
      </c>
      <c r="F10" s="14">
        <v>0</v>
      </c>
      <c r="G10" s="8">
        <v>8</v>
      </c>
      <c r="H10" s="8">
        <v>9</v>
      </c>
      <c r="I10" s="8">
        <v>9</v>
      </c>
      <c r="J10" s="8">
        <v>9</v>
      </c>
      <c r="K10" s="8">
        <v>8</v>
      </c>
      <c r="L10" s="14">
        <v>0</v>
      </c>
      <c r="M10" s="8">
        <f t="shared" si="0"/>
        <v>7</v>
      </c>
      <c r="O10" s="22">
        <v>0</v>
      </c>
      <c r="P10" s="21">
        <v>2</v>
      </c>
      <c r="R10" s="2">
        <v>9</v>
      </c>
      <c r="S10" s="28">
        <v>10</v>
      </c>
      <c r="T10" s="28">
        <f t="shared" si="1"/>
        <v>9.5</v>
      </c>
      <c r="W10" s="2">
        <f t="shared" si="2"/>
        <v>2.4500000000000002</v>
      </c>
      <c r="X10" s="2">
        <f t="shared" si="3"/>
        <v>2</v>
      </c>
      <c r="Y10" s="1">
        <f t="shared" si="4"/>
        <v>2.85</v>
      </c>
      <c r="Z10" s="10">
        <f t="shared" si="5"/>
        <v>7.3</v>
      </c>
    </row>
    <row r="11" spans="1:26" ht="30" x14ac:dyDescent="0.25">
      <c r="A11" s="18" t="s">
        <v>30</v>
      </c>
      <c r="C11" s="8">
        <v>9</v>
      </c>
      <c r="D11" s="8">
        <v>9</v>
      </c>
      <c r="E11" s="14">
        <v>0</v>
      </c>
      <c r="F11" s="14">
        <v>0</v>
      </c>
      <c r="G11" s="14">
        <v>0</v>
      </c>
      <c r="H11" s="8">
        <v>9</v>
      </c>
      <c r="I11" s="14">
        <v>0</v>
      </c>
      <c r="J11" s="14">
        <v>0</v>
      </c>
      <c r="K11" s="8">
        <v>8</v>
      </c>
      <c r="L11" s="14">
        <v>0</v>
      </c>
      <c r="M11" s="8">
        <f t="shared" si="0"/>
        <v>3.5</v>
      </c>
      <c r="O11" s="1">
        <v>1.5</v>
      </c>
      <c r="P11" s="21">
        <v>2</v>
      </c>
      <c r="R11" s="2">
        <v>6</v>
      </c>
      <c r="S11" s="28">
        <v>10</v>
      </c>
      <c r="T11" s="28">
        <f t="shared" si="1"/>
        <v>8</v>
      </c>
      <c r="W11" s="2">
        <f t="shared" si="2"/>
        <v>1.23</v>
      </c>
      <c r="X11" s="2">
        <f t="shared" si="3"/>
        <v>3.5</v>
      </c>
      <c r="Y11" s="1">
        <f t="shared" si="4"/>
        <v>2.4</v>
      </c>
      <c r="Z11" s="10">
        <f t="shared" si="5"/>
        <v>7.13</v>
      </c>
    </row>
    <row r="12" spans="1:26" ht="30" x14ac:dyDescent="0.25">
      <c r="A12" s="18" t="s">
        <v>31</v>
      </c>
      <c r="C12" s="14">
        <v>0</v>
      </c>
      <c r="D12" s="14">
        <v>0</v>
      </c>
      <c r="E12" s="8">
        <v>9</v>
      </c>
      <c r="F12" s="8">
        <v>10</v>
      </c>
      <c r="G12" s="8">
        <v>8</v>
      </c>
      <c r="H12" s="8">
        <v>9</v>
      </c>
      <c r="I12" s="23">
        <v>9</v>
      </c>
      <c r="J12" s="23">
        <v>9</v>
      </c>
      <c r="K12" s="8">
        <v>8</v>
      </c>
      <c r="L12" s="14">
        <v>0</v>
      </c>
      <c r="M12" s="8">
        <f t="shared" si="0"/>
        <v>6.2</v>
      </c>
      <c r="O12" s="1">
        <v>1.5</v>
      </c>
      <c r="P12" s="21">
        <v>2</v>
      </c>
      <c r="R12" s="2">
        <v>8</v>
      </c>
      <c r="S12" s="28">
        <v>10</v>
      </c>
      <c r="T12" s="28">
        <f t="shared" si="1"/>
        <v>9</v>
      </c>
      <c r="W12" s="2">
        <f t="shared" si="2"/>
        <v>2.17</v>
      </c>
      <c r="X12" s="2">
        <f t="shared" si="3"/>
        <v>3.5</v>
      </c>
      <c r="Y12" s="1">
        <f t="shared" si="4"/>
        <v>2.7</v>
      </c>
      <c r="Z12" s="10">
        <f t="shared" si="5"/>
        <v>8.3699999999999992</v>
      </c>
    </row>
    <row r="13" spans="1:26" ht="30" x14ac:dyDescent="0.25">
      <c r="A13" s="18" t="s">
        <v>32</v>
      </c>
      <c r="C13" s="14">
        <v>0</v>
      </c>
      <c r="D13" s="14">
        <v>0</v>
      </c>
      <c r="E13" s="8">
        <v>9</v>
      </c>
      <c r="F13" s="8">
        <v>7</v>
      </c>
      <c r="G13" s="8">
        <v>8</v>
      </c>
      <c r="H13" s="8">
        <v>9</v>
      </c>
      <c r="I13" s="23">
        <v>9</v>
      </c>
      <c r="J13" s="23">
        <v>9</v>
      </c>
      <c r="K13" s="8">
        <v>8</v>
      </c>
      <c r="L13" s="14">
        <v>0</v>
      </c>
      <c r="M13" s="8">
        <f t="shared" si="0"/>
        <v>5.9</v>
      </c>
      <c r="O13" s="1">
        <v>1.5</v>
      </c>
      <c r="P13" s="21">
        <v>2</v>
      </c>
      <c r="R13" s="2">
        <v>9</v>
      </c>
      <c r="S13" s="28">
        <v>10</v>
      </c>
      <c r="T13" s="28">
        <f t="shared" si="1"/>
        <v>9.5</v>
      </c>
      <c r="W13" s="2">
        <f t="shared" si="2"/>
        <v>2.0699999999999998</v>
      </c>
      <c r="X13" s="2">
        <f t="shared" si="3"/>
        <v>3.5</v>
      </c>
      <c r="Y13" s="1">
        <f t="shared" si="4"/>
        <v>2.85</v>
      </c>
      <c r="Z13" s="10">
        <f t="shared" si="5"/>
        <v>8.42</v>
      </c>
    </row>
    <row r="14" spans="1:26" ht="30" x14ac:dyDescent="0.25">
      <c r="A14" s="18" t="s">
        <v>33</v>
      </c>
      <c r="C14" s="8">
        <v>9</v>
      </c>
      <c r="D14" s="8">
        <v>9</v>
      </c>
      <c r="E14" s="8">
        <v>9</v>
      </c>
      <c r="F14" s="8">
        <v>10</v>
      </c>
      <c r="G14" s="8">
        <v>9</v>
      </c>
      <c r="H14" s="8">
        <v>9</v>
      </c>
      <c r="I14" s="14">
        <v>0</v>
      </c>
      <c r="J14" s="14">
        <v>0</v>
      </c>
      <c r="K14" s="8">
        <v>8</v>
      </c>
      <c r="L14" s="14">
        <v>0</v>
      </c>
      <c r="M14" s="8">
        <f t="shared" si="0"/>
        <v>6.3</v>
      </c>
      <c r="O14" s="1">
        <v>1.5</v>
      </c>
      <c r="P14" s="21">
        <v>2</v>
      </c>
      <c r="R14" s="2">
        <v>9</v>
      </c>
      <c r="S14" s="28">
        <v>10</v>
      </c>
      <c r="T14" s="28">
        <f t="shared" si="1"/>
        <v>9.5</v>
      </c>
      <c r="W14" s="2">
        <f t="shared" si="2"/>
        <v>2.21</v>
      </c>
      <c r="X14" s="2">
        <f t="shared" si="3"/>
        <v>3.5</v>
      </c>
      <c r="Y14" s="1">
        <f t="shared" si="4"/>
        <v>2.85</v>
      </c>
      <c r="Z14" s="10">
        <f t="shared" si="5"/>
        <v>8.56</v>
      </c>
    </row>
    <row r="15" spans="1:26" ht="30" x14ac:dyDescent="0.25">
      <c r="A15" s="18" t="s">
        <v>34</v>
      </c>
      <c r="C15" s="14">
        <v>0</v>
      </c>
      <c r="D15" s="14">
        <v>0</v>
      </c>
      <c r="E15" s="8">
        <v>9</v>
      </c>
      <c r="F15" s="14">
        <v>0</v>
      </c>
      <c r="G15" s="8">
        <v>8</v>
      </c>
      <c r="H15" s="8">
        <v>9</v>
      </c>
      <c r="I15" s="23">
        <v>9</v>
      </c>
      <c r="J15" s="23">
        <v>9</v>
      </c>
      <c r="K15" s="8">
        <v>8</v>
      </c>
      <c r="L15" s="14">
        <v>0</v>
      </c>
      <c r="M15" s="8">
        <f t="shared" si="0"/>
        <v>5.2</v>
      </c>
      <c r="O15" s="1">
        <v>1.5</v>
      </c>
      <c r="P15" s="21">
        <v>2</v>
      </c>
      <c r="R15" s="2">
        <v>8</v>
      </c>
      <c r="S15" s="28">
        <v>10</v>
      </c>
      <c r="T15" s="28">
        <f t="shared" si="1"/>
        <v>9</v>
      </c>
      <c r="W15" s="2">
        <f t="shared" si="2"/>
        <v>1.82</v>
      </c>
      <c r="X15" s="2">
        <f t="shared" si="3"/>
        <v>3.5</v>
      </c>
      <c r="Y15" s="1">
        <f t="shared" si="4"/>
        <v>2.7</v>
      </c>
      <c r="Z15" s="10">
        <f t="shared" si="5"/>
        <v>8.02</v>
      </c>
    </row>
    <row r="16" spans="1:26" ht="30" x14ac:dyDescent="0.25">
      <c r="A16" s="18" t="s">
        <v>35</v>
      </c>
      <c r="B16" s="12"/>
      <c r="C16" s="8">
        <v>9</v>
      </c>
      <c r="D16" s="8">
        <v>9</v>
      </c>
      <c r="E16" s="8">
        <v>9</v>
      </c>
      <c r="F16" s="14">
        <v>5</v>
      </c>
      <c r="G16" s="8">
        <v>8</v>
      </c>
      <c r="H16" s="8">
        <v>9</v>
      </c>
      <c r="I16" s="14">
        <v>0</v>
      </c>
      <c r="J16" s="14">
        <v>0</v>
      </c>
      <c r="K16" s="8">
        <v>8</v>
      </c>
      <c r="L16" s="14">
        <v>0</v>
      </c>
      <c r="M16" s="8">
        <f t="shared" si="0"/>
        <v>5.7</v>
      </c>
      <c r="N16" s="12"/>
      <c r="O16" s="22">
        <v>0</v>
      </c>
      <c r="P16" s="21">
        <v>2</v>
      </c>
      <c r="Q16" s="12"/>
      <c r="R16" s="2">
        <v>6</v>
      </c>
      <c r="S16" s="28">
        <v>10</v>
      </c>
      <c r="T16" s="28">
        <f t="shared" si="1"/>
        <v>8</v>
      </c>
      <c r="U16" s="12"/>
      <c r="W16" s="2">
        <f t="shared" si="2"/>
        <v>2</v>
      </c>
      <c r="X16" s="2">
        <f t="shared" si="3"/>
        <v>2</v>
      </c>
      <c r="Y16" s="1">
        <f t="shared" si="4"/>
        <v>2.4</v>
      </c>
      <c r="Z16" s="10">
        <f t="shared" si="5"/>
        <v>6.4</v>
      </c>
    </row>
    <row r="17" spans="1:28" ht="30" x14ac:dyDescent="0.25">
      <c r="A17" s="18" t="s">
        <v>36</v>
      </c>
      <c r="C17" s="8">
        <v>9</v>
      </c>
      <c r="D17" s="8">
        <v>9</v>
      </c>
      <c r="E17" s="14">
        <v>0</v>
      </c>
      <c r="F17" s="14">
        <v>0</v>
      </c>
      <c r="G17" s="14">
        <v>0</v>
      </c>
      <c r="H17" s="8">
        <v>9</v>
      </c>
      <c r="I17" s="8">
        <v>9</v>
      </c>
      <c r="J17" s="8">
        <v>9</v>
      </c>
      <c r="K17" s="8">
        <v>8</v>
      </c>
      <c r="L17" s="14">
        <v>0</v>
      </c>
      <c r="M17" s="8">
        <f t="shared" si="0"/>
        <v>5.3</v>
      </c>
      <c r="O17" s="1">
        <v>1.5</v>
      </c>
      <c r="P17" s="21">
        <v>2</v>
      </c>
      <c r="R17" s="2">
        <v>7</v>
      </c>
      <c r="S17" s="28">
        <v>10</v>
      </c>
      <c r="T17" s="28">
        <f t="shared" si="1"/>
        <v>8.5</v>
      </c>
      <c r="W17" s="2">
        <f t="shared" si="2"/>
        <v>1.86</v>
      </c>
      <c r="X17" s="2">
        <f t="shared" si="3"/>
        <v>3.5</v>
      </c>
      <c r="Y17" s="1">
        <f t="shared" si="4"/>
        <v>2.5499999999999998</v>
      </c>
      <c r="Z17" s="10">
        <f t="shared" si="5"/>
        <v>7.91</v>
      </c>
    </row>
    <row r="18" spans="1:28" s="12" customFormat="1" ht="30" x14ac:dyDescent="0.25">
      <c r="A18" s="18" t="s">
        <v>37</v>
      </c>
      <c r="C18" s="8">
        <v>9</v>
      </c>
      <c r="D18" s="8">
        <v>9</v>
      </c>
      <c r="E18" s="8">
        <v>9</v>
      </c>
      <c r="F18" s="14">
        <v>0</v>
      </c>
      <c r="G18" s="8">
        <v>8</v>
      </c>
      <c r="H18" s="8">
        <v>9</v>
      </c>
      <c r="I18" s="8">
        <v>9</v>
      </c>
      <c r="J18" s="8">
        <v>9</v>
      </c>
      <c r="K18" s="8">
        <v>8</v>
      </c>
      <c r="L18" s="14">
        <v>0</v>
      </c>
      <c r="M18" s="8">
        <f t="shared" si="0"/>
        <v>7</v>
      </c>
      <c r="O18" s="1">
        <v>1.5</v>
      </c>
      <c r="P18" s="21">
        <v>2</v>
      </c>
      <c r="R18" s="2">
        <v>9</v>
      </c>
      <c r="S18" s="28">
        <v>10</v>
      </c>
      <c r="T18" s="28">
        <f t="shared" si="1"/>
        <v>9.5</v>
      </c>
      <c r="W18" s="2">
        <f t="shared" si="2"/>
        <v>2.4500000000000002</v>
      </c>
      <c r="X18" s="2">
        <f t="shared" si="3"/>
        <v>3.5</v>
      </c>
      <c r="Y18" s="1">
        <f t="shared" si="4"/>
        <v>2.85</v>
      </c>
      <c r="Z18" s="10">
        <f t="shared" si="5"/>
        <v>8.8000000000000007</v>
      </c>
      <c r="AA18"/>
      <c r="AB18"/>
    </row>
    <row r="19" spans="1:28" ht="30" x14ac:dyDescent="0.25">
      <c r="A19" s="18" t="s">
        <v>38</v>
      </c>
      <c r="C19" s="8">
        <v>9</v>
      </c>
      <c r="D19" s="8">
        <v>9</v>
      </c>
      <c r="E19" s="8">
        <v>9</v>
      </c>
      <c r="F19" s="14">
        <v>0</v>
      </c>
      <c r="G19" s="8">
        <v>8</v>
      </c>
      <c r="H19" s="8">
        <v>9</v>
      </c>
      <c r="I19" s="8">
        <v>9</v>
      </c>
      <c r="J19" s="8">
        <v>9</v>
      </c>
      <c r="K19" s="14">
        <v>0</v>
      </c>
      <c r="L19" s="14">
        <v>0</v>
      </c>
      <c r="M19" s="8">
        <f t="shared" si="0"/>
        <v>6.2</v>
      </c>
      <c r="O19" s="1">
        <v>1.5</v>
      </c>
      <c r="P19" s="21">
        <v>2</v>
      </c>
      <c r="R19" s="2">
        <v>6</v>
      </c>
      <c r="S19" s="28">
        <v>10</v>
      </c>
      <c r="T19" s="28">
        <f t="shared" si="1"/>
        <v>8</v>
      </c>
      <c r="W19" s="2">
        <f t="shared" si="2"/>
        <v>2.17</v>
      </c>
      <c r="X19" s="2">
        <f t="shared" si="3"/>
        <v>3.5</v>
      </c>
      <c r="Y19" s="1">
        <f t="shared" si="4"/>
        <v>2.4</v>
      </c>
      <c r="Z19" s="10">
        <f t="shared" si="5"/>
        <v>8.07</v>
      </c>
    </row>
    <row r="20" spans="1:28" ht="30" x14ac:dyDescent="0.25">
      <c r="A20" s="18" t="s">
        <v>39</v>
      </c>
      <c r="C20" s="8">
        <v>9</v>
      </c>
      <c r="D20" s="8">
        <v>9</v>
      </c>
      <c r="E20" s="8">
        <v>9</v>
      </c>
      <c r="F20" s="14">
        <v>0</v>
      </c>
      <c r="G20" s="8">
        <v>8</v>
      </c>
      <c r="H20" s="8">
        <v>9</v>
      </c>
      <c r="I20" s="8">
        <v>9</v>
      </c>
      <c r="J20" s="8">
        <v>9</v>
      </c>
      <c r="K20" s="8">
        <v>8</v>
      </c>
      <c r="L20" s="14">
        <v>0</v>
      </c>
      <c r="M20" s="8">
        <f t="shared" si="0"/>
        <v>7</v>
      </c>
      <c r="O20" s="1">
        <v>1.5</v>
      </c>
      <c r="P20" s="21">
        <v>2</v>
      </c>
      <c r="R20" s="2">
        <v>8</v>
      </c>
      <c r="S20" s="28">
        <v>10</v>
      </c>
      <c r="T20" s="28">
        <f t="shared" si="1"/>
        <v>9</v>
      </c>
      <c r="W20" s="2">
        <f t="shared" si="2"/>
        <v>2.4500000000000002</v>
      </c>
      <c r="X20" s="2">
        <f t="shared" si="3"/>
        <v>3.5</v>
      </c>
      <c r="Y20" s="1">
        <f t="shared" si="4"/>
        <v>2.7</v>
      </c>
      <c r="Z20" s="10">
        <f t="shared" si="5"/>
        <v>8.65</v>
      </c>
    </row>
  </sheetData>
  <mergeCells count="4">
    <mergeCell ref="C1:M1"/>
    <mergeCell ref="O2:P2"/>
    <mergeCell ref="R1:T1"/>
    <mergeCell ref="O1:P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2" sqref="A2"/>
    </sheetView>
  </sheetViews>
  <sheetFormatPr baseColWidth="10" defaultColWidth="9.140625" defaultRowHeight="15" x14ac:dyDescent="0.25"/>
  <sheetData>
    <row r="2" spans="1:1" x14ac:dyDescent="0.25">
      <c r="A2" s="15" t="s">
        <v>44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Parcial I </vt:lpstr>
      <vt:lpstr>Parcial II</vt:lpstr>
      <vt:lpstr>Compartir url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LENOVO</cp:lastModifiedBy>
  <cp:revision/>
  <cp:lastPrinted>2024-07-31T17:08:00Z</cp:lastPrinted>
  <dcterms:created xsi:type="dcterms:W3CDTF">2020-06-05T20:50:28Z</dcterms:created>
  <dcterms:modified xsi:type="dcterms:W3CDTF">2024-07-31T17:10:17Z</dcterms:modified>
  <cp:category/>
  <cp:contentStatus/>
</cp:coreProperties>
</file>