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NTY\iCloudDrive\ARCHIVO PERSONAL\UNACH\SEMESTRE 2025 1S\ACADEMICO\COSTOS A\UNIDAD 2\EJERCICIOS\EJERCICIO 1\"/>
    </mc:Choice>
  </mc:AlternateContent>
  <xr:revisionPtr revIDLastSave="0" documentId="13_ncr:1_{902E0837-3C1A-41F4-B42D-049BD41491D2}" xr6:coauthVersionLast="47" xr6:coauthVersionMax="47" xr10:uidLastSave="{00000000-0000-0000-0000-000000000000}"/>
  <bookViews>
    <workbookView xWindow="-110" yWindow="-110" windowWidth="19420" windowHeight="10300" activeTab="1" xr2:uid="{080E247B-8FE9-4FDF-85BF-75BDBDA6E0E9}"/>
  </bookViews>
  <sheets>
    <sheet name="DATOS" sheetId="10" r:id="rId1"/>
    <sheet name="HORAS EXTRAS" sheetId="20" r:id="rId2"/>
    <sheet name="SUBSIDIOS PATRONALES" sheetId="19" r:id="rId3"/>
    <sheet name="SUBSIDIOS IESS" sheetId="21" r:id="rId4"/>
    <sheet name="LIQUIDACIONES" sheetId="23" r:id="rId5"/>
    <sheet name="IMPUESTO A LA RENTA" sheetId="24" r:id="rId6"/>
    <sheet name="NÓMINA" sheetId="3" r:id="rId7"/>
  </sheets>
  <definedNames>
    <definedName name="_xlnm._FilterDatabase" localSheetId="0" hidden="1">DATOS!$A$5:$H$10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3" l="1"/>
  <c r="Q6" i="23"/>
  <c r="P6" i="23"/>
  <c r="I6" i="23"/>
  <c r="H6" i="23"/>
  <c r="M6" i="23"/>
</calcChain>
</file>

<file path=xl/sharedStrings.xml><?xml version="1.0" encoding="utf-8"?>
<sst xmlns="http://schemas.openxmlformats.org/spreadsheetml/2006/main" count="166" uniqueCount="132">
  <si>
    <t>SEMANA</t>
  </si>
  <si>
    <t>MES</t>
  </si>
  <si>
    <t>DETALLE</t>
  </si>
  <si>
    <t>EMPRESA INDUSTRIAL: ____________________________</t>
  </si>
  <si>
    <t>NÓMINA DE PAGOS</t>
  </si>
  <si>
    <t xml:space="preserve">Nombres </t>
  </si>
  <si>
    <t>Cargo</t>
  </si>
  <si>
    <t>Salario</t>
  </si>
  <si>
    <t>Décimo Tercer Sueldo</t>
  </si>
  <si>
    <t>Décimo Cuarto Sueldo</t>
  </si>
  <si>
    <t>Aporte Patronal</t>
  </si>
  <si>
    <t>Horas Extras</t>
  </si>
  <si>
    <t>PERÍODO:</t>
  </si>
  <si>
    <t>Aporte Individual</t>
  </si>
  <si>
    <t>Impuesto a la Renta</t>
  </si>
  <si>
    <t>Líquido a Pagar</t>
  </si>
  <si>
    <t>N</t>
  </si>
  <si>
    <t>ELABORADO</t>
  </si>
  <si>
    <t>APROBADO</t>
  </si>
  <si>
    <t>NOMBRES Y APELLIDOS</t>
  </si>
  <si>
    <t>CARGO</t>
  </si>
  <si>
    <t>FIRMA</t>
  </si>
  <si>
    <t>Fondos de Reserva</t>
  </si>
  <si>
    <t>Subsidios</t>
  </si>
  <si>
    <t>Horario de Entrada</t>
  </si>
  <si>
    <t>Horario de Salida</t>
  </si>
  <si>
    <t>Nombres y Apellidos</t>
  </si>
  <si>
    <t>Código</t>
  </si>
  <si>
    <t xml:space="preserve">	SUBSIDIO FAMILIAR.- </t>
  </si>
  <si>
    <t>SUBSIDIO DE ANTIGUEDAD</t>
  </si>
  <si>
    <t>SERVICIO DE ALIMENTACION</t>
  </si>
  <si>
    <t>SERVICIO DE TRANSPORTE</t>
  </si>
  <si>
    <t>1</t>
  </si>
  <si>
    <t>3</t>
  </si>
  <si>
    <t>Sueldo Mensual</t>
  </si>
  <si>
    <t>Horas extras mensuales</t>
  </si>
  <si>
    <t>Préstamo Quirografario</t>
  </si>
  <si>
    <t>Nro Horas</t>
  </si>
  <si>
    <t>Valor</t>
  </si>
  <si>
    <t>Total</t>
  </si>
  <si>
    <t>Sueldo mensual</t>
  </si>
  <si>
    <t>Nro. Cargas</t>
  </si>
  <si>
    <t>Datos</t>
  </si>
  <si>
    <t>Nro. Años</t>
  </si>
  <si>
    <t>Nro. Días</t>
  </si>
  <si>
    <t>Total Subsidios</t>
  </si>
  <si>
    <t>Horario de Salida almuerzo</t>
  </si>
  <si>
    <t>Horario de Entrada almuerzo</t>
  </si>
  <si>
    <t>Suplementarias</t>
  </si>
  <si>
    <t>Extraordinarias</t>
  </si>
  <si>
    <t>2</t>
  </si>
  <si>
    <t>4</t>
  </si>
  <si>
    <t>5</t>
  </si>
  <si>
    <t>Costurera</t>
  </si>
  <si>
    <t>Operario de maquinaria</t>
  </si>
  <si>
    <t>Control de calidad</t>
  </si>
  <si>
    <t>Empacador</t>
  </si>
  <si>
    <t>Jefe de producción</t>
  </si>
  <si>
    <t xml:space="preserve">EMPRESA INDUSTRIAL: </t>
  </si>
  <si>
    <t>ABRIL</t>
  </si>
  <si>
    <t>CÁLCULO DE HORAS EXTRAS</t>
  </si>
  <si>
    <t>Horario desde</t>
  </si>
  <si>
    <t>Horario hasta</t>
  </si>
  <si>
    <t>Fecha trabajada fuera de su horario laboral</t>
  </si>
  <si>
    <t>Clasificación</t>
  </si>
  <si>
    <t>CÁLCULO DE SUBSIDIOS PATRONALES SEGÚN CONTRATO COLECTIVO</t>
  </si>
  <si>
    <t>SUBSIDIO POR ENFERMEDAD</t>
  </si>
  <si>
    <t>SUBSIDIO POR MATERNIDAD</t>
  </si>
  <si>
    <t>TOTAL ASUMIDO POR EL IESS</t>
  </si>
  <si>
    <t>TOTAL ASUMIDO POR EL EMPLEADOR</t>
  </si>
  <si>
    <t>Fecha hábil del certificado médico</t>
  </si>
  <si>
    <t>Fecha de cálculo de la nómina</t>
  </si>
  <si>
    <t>Días de reposo médico</t>
  </si>
  <si>
    <t>Valor que asume el empleador</t>
  </si>
  <si>
    <t>Valor que asume el IESS</t>
  </si>
  <si>
    <t xml:space="preserve">Préstamos Hipotecario </t>
  </si>
  <si>
    <t>Anticipos</t>
  </si>
  <si>
    <t>Descuentos autorizados</t>
  </si>
  <si>
    <t xml:space="preserve">LIQUIDACION DE HABERES PERSONAL </t>
  </si>
  <si>
    <t>NO.</t>
  </si>
  <si>
    <t>NO. CÉDULA</t>
  </si>
  <si>
    <t>FECHA INICIO</t>
  </si>
  <si>
    <t>FECHA FIN</t>
  </si>
  <si>
    <t>DÉCIMO TERCER SUELDO</t>
  </si>
  <si>
    <t>DÉCIMO CUARTO SUELDO</t>
  </si>
  <si>
    <t>FONDOS DE RESERVA</t>
  </si>
  <si>
    <t>VACACIONES</t>
  </si>
  <si>
    <t>TOTAL MENSUAL  ==&gt;</t>
  </si>
  <si>
    <t xml:space="preserve">EMPRESA </t>
  </si>
  <si>
    <t>NOMBRE COMPLETO</t>
  </si>
  <si>
    <t>DESCUENTOS</t>
  </si>
  <si>
    <t>EN DÍAS</t>
  </si>
  <si>
    <t>EN VALORES</t>
  </si>
  <si>
    <t>SUELDO BASE</t>
  </si>
  <si>
    <t>PROPORCIONAL DEL SUELDO</t>
  </si>
  <si>
    <t>INDEMINIZACIÓN</t>
  </si>
  <si>
    <t>TOTAL</t>
  </si>
  <si>
    <t>DESAHUCIO</t>
  </si>
  <si>
    <t>%</t>
  </si>
  <si>
    <t>GASTOS PERSONALES</t>
  </si>
  <si>
    <t>Vivienda</t>
  </si>
  <si>
    <t>Alimentación</t>
  </si>
  <si>
    <t>Salud</t>
  </si>
  <si>
    <t>Vestimenta</t>
  </si>
  <si>
    <t>Turismo</t>
  </si>
  <si>
    <t>Educación</t>
  </si>
  <si>
    <t>Arriendo, alícuotas</t>
  </si>
  <si>
    <t>Alimentos preparados o para cocinar</t>
  </si>
  <si>
    <t>Gimnasio</t>
  </si>
  <si>
    <t>Prendas de vestir</t>
  </si>
  <si>
    <t>Pasajes en Ecuador</t>
  </si>
  <si>
    <t>Arte y cultura: danza, teatro, pintura, cine</t>
  </si>
  <si>
    <t>Intereses de los préstamos hipotecarios</t>
  </si>
  <si>
    <t>Bebidas pero no alcohólicas</t>
  </si>
  <si>
    <t>Medicina y atención médica</t>
  </si>
  <si>
    <t>Pañales</t>
  </si>
  <si>
    <t>Pensiones escolares</t>
  </si>
  <si>
    <t>Servicios básicos</t>
  </si>
  <si>
    <t>Lentes</t>
  </si>
  <si>
    <t>Paquetes turísticos</t>
  </si>
  <si>
    <t>Estudios de pregrado y posgrado
capacitaciones</t>
  </si>
  <si>
    <t>Pensión alimenticia en cualquiera de las categorías
Se pueden deducir gastos para las mascotas (junio 2023)</t>
  </si>
  <si>
    <t>(-) Aporte individual iess</t>
  </si>
  <si>
    <t>Impuesto sobre la FE</t>
  </si>
  <si>
    <t>Total impuesto causado</t>
  </si>
  <si>
    <t>(-) Rebaja IR actual = Gastos deducibles*(Rebaja máxima/GP máximo)</t>
  </si>
  <si>
    <t>Impuesto a la renta</t>
  </si>
  <si>
    <t xml:space="preserve">      Ingresos anuales</t>
  </si>
  <si>
    <t>(=) Base Gravada o Base Imponible</t>
  </si>
  <si>
    <t>(-) Fracción Básica</t>
  </si>
  <si>
    <t>(=) Fracción Excedente</t>
  </si>
  <si>
    <t xml:space="preserve">Porcentaje sobre la FE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</si>
</sst>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800]dddd\,\ mmmm\ dd\,\ yyyy"/>
    <numFmt numFmtId="171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D0D0D"/>
      <name val="Times New Roman"/>
      <family val="1"/>
    </font>
    <font>
      <b/>
      <sz val="10"/>
      <color rgb="FF0D0D0D"/>
      <name val="Times New Roman"/>
      <family val="1"/>
    </font>
    <font>
      <b/>
      <sz val="14"/>
      <color theme="1"/>
      <name val="Times New Roman"/>
      <family val="1"/>
    </font>
    <font>
      <sz val="8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71" fontId="9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20" fontId="5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43" fontId="2" fillId="2" borderId="0" xfId="1" applyFont="1" applyFill="1" applyAlignment="1">
      <alignment vertical="center"/>
    </xf>
    <xf numFmtId="43" fontId="6" fillId="2" borderId="1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3" fontId="2" fillId="2" borderId="1" xfId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43" fontId="2" fillId="2" borderId="0" xfId="1" applyFont="1" applyFill="1"/>
    <xf numFmtId="164" fontId="5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20" fontId="2" fillId="2" borderId="1" xfId="0" applyNumberFormat="1" applyFont="1" applyFill="1" applyBorder="1"/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20" fontId="2" fillId="2" borderId="1" xfId="0" applyNumberFormat="1" applyFont="1" applyFill="1" applyBorder="1" applyAlignment="1">
      <alignment wrapText="1"/>
    </xf>
    <xf numFmtId="43" fontId="2" fillId="2" borderId="1" xfId="0" applyNumberFormat="1" applyFont="1" applyFill="1" applyBorder="1" applyAlignment="1">
      <alignment wrapText="1"/>
    </xf>
    <xf numFmtId="43" fontId="2" fillId="2" borderId="0" xfId="1" applyFont="1" applyFill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3" fontId="3" fillId="2" borderId="6" xfId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0" fillId="2" borderId="8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1" fontId="10" fillId="2" borderId="1" xfId="3" applyNumberFormat="1" applyFont="1" applyFill="1" applyBorder="1" applyAlignment="1">
      <alignment horizontal="center" vertical="center" wrapText="1"/>
    </xf>
    <xf numFmtId="1" fontId="10" fillId="2" borderId="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39" fontId="11" fillId="2" borderId="1" xfId="3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10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39" fontId="11" fillId="2" borderId="1" xfId="3" applyNumberFormat="1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39" fontId="10" fillId="2" borderId="1" xfId="2" applyNumberFormat="1" applyFont="1" applyFill="1" applyBorder="1" applyAlignment="1">
      <alignment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vertical="center"/>
    </xf>
    <xf numFmtId="1" fontId="10" fillId="2" borderId="2" xfId="3" applyNumberFormat="1" applyFont="1" applyFill="1" applyBorder="1" applyAlignment="1">
      <alignment horizontal="center" vertical="center" wrapText="1"/>
    </xf>
    <xf numFmtId="1" fontId="10" fillId="2" borderId="4" xfId="3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/>
    <xf numFmtId="43" fontId="2" fillId="2" borderId="1" xfId="1" applyFont="1" applyFill="1" applyBorder="1"/>
    <xf numFmtId="43" fontId="2" fillId="2" borderId="1" xfId="0" applyNumberFormat="1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3" fontId="0" fillId="0" borderId="0" xfId="1" applyFont="1"/>
    <xf numFmtId="43" fontId="0" fillId="0" borderId="0" xfId="0" applyNumberFormat="1"/>
  </cellXfs>
  <cellStyles count="5">
    <cellStyle name="Millares" xfId="1" builtinId="3"/>
    <cellStyle name="Millares 3" xfId="3" xr:uid="{DEF06233-137A-42C9-B259-E5C491C2FF21}"/>
    <cellStyle name="Normal" xfId="0" builtinId="0"/>
    <cellStyle name="Normal 2" xfId="4" xr:uid="{45FBBEE8-9186-49C5-B218-332145E72C4F}"/>
    <cellStyle name="Normal 4" xfId="2" xr:uid="{B4AD0772-85EC-4AA3-953E-C473F1CE41D9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EFBB-6FA7-4B16-AED4-4409458698ED}">
  <dimension ref="A1:H10"/>
  <sheetViews>
    <sheetView workbookViewId="0">
      <selection activeCell="D6" sqref="D6"/>
    </sheetView>
  </sheetViews>
  <sheetFormatPr baseColWidth="10" defaultRowHeight="13" x14ac:dyDescent="0.35"/>
  <cols>
    <col min="1" max="1" width="8.453125" style="5" bestFit="1" customWidth="1"/>
    <col min="2" max="2" width="8.81640625" style="5" customWidth="1"/>
    <col min="3" max="3" width="10.26953125" style="5" customWidth="1"/>
    <col min="4" max="4" width="7.81640625" style="13" customWidth="1"/>
    <col min="5" max="5" width="10.26953125" style="5" customWidth="1"/>
    <col min="6" max="7" width="10.90625" style="5"/>
    <col min="8" max="8" width="11.453125" style="5" customWidth="1"/>
    <col min="9" max="16384" width="10.90625" style="5"/>
  </cols>
  <sheetData>
    <row r="1" spans="1:8" ht="17.5" x14ac:dyDescent="0.35">
      <c r="A1" s="25" t="s">
        <v>58</v>
      </c>
      <c r="B1" s="25"/>
      <c r="C1" s="25"/>
      <c r="D1" s="25"/>
      <c r="E1" s="25"/>
      <c r="F1" s="25"/>
      <c r="G1" s="25"/>
      <c r="H1" s="25"/>
    </row>
    <row r="2" spans="1:8" x14ac:dyDescent="0.35">
      <c r="A2" s="26"/>
      <c r="B2" s="26"/>
    </row>
    <row r="3" spans="1:8" x14ac:dyDescent="0.35">
      <c r="A3" s="7" t="s">
        <v>1</v>
      </c>
      <c r="C3" s="12" t="s">
        <v>59</v>
      </c>
    </row>
    <row r="4" spans="1:8" ht="13" customHeight="1" x14ac:dyDescent="0.3">
      <c r="A4" s="7" t="s">
        <v>0</v>
      </c>
      <c r="C4" s="44"/>
      <c r="D4" s="44"/>
    </row>
    <row r="5" spans="1:8" s="7" customFormat="1" ht="39" x14ac:dyDescent="0.35">
      <c r="A5" s="10" t="s">
        <v>27</v>
      </c>
      <c r="B5" s="10" t="s">
        <v>26</v>
      </c>
      <c r="C5" s="11" t="s">
        <v>6</v>
      </c>
      <c r="D5" s="14" t="s">
        <v>34</v>
      </c>
      <c r="E5" s="45" t="s">
        <v>24</v>
      </c>
      <c r="F5" s="45" t="s">
        <v>46</v>
      </c>
      <c r="G5" s="45" t="s">
        <v>47</v>
      </c>
      <c r="H5" s="45" t="s">
        <v>25</v>
      </c>
    </row>
    <row r="6" spans="1:8" ht="23" customHeight="1" x14ac:dyDescent="0.35">
      <c r="A6" s="16" t="s">
        <v>32</v>
      </c>
      <c r="B6" s="9"/>
      <c r="C6" s="46" t="s">
        <v>53</v>
      </c>
      <c r="D6" s="47">
        <v>500</v>
      </c>
      <c r="E6" s="8">
        <v>0.29166666666666669</v>
      </c>
      <c r="F6" s="8">
        <v>0.5</v>
      </c>
      <c r="G6" s="8">
        <v>0.54166666666666663</v>
      </c>
      <c r="H6" s="8">
        <v>0.66666666666666663</v>
      </c>
    </row>
    <row r="7" spans="1:8" ht="29" x14ac:dyDescent="0.35">
      <c r="A7" s="16" t="s">
        <v>50</v>
      </c>
      <c r="B7" s="9"/>
      <c r="C7" s="46" t="s">
        <v>54</v>
      </c>
      <c r="D7" s="47">
        <v>600</v>
      </c>
      <c r="E7" s="8">
        <v>0.29166666666666669</v>
      </c>
      <c r="F7" s="8">
        <v>0.5</v>
      </c>
      <c r="G7" s="8">
        <v>0.54166666666666663</v>
      </c>
      <c r="H7" s="8">
        <v>0.66666666666666663</v>
      </c>
    </row>
    <row r="8" spans="1:8" ht="29" x14ac:dyDescent="0.35">
      <c r="A8" s="16" t="s">
        <v>33</v>
      </c>
      <c r="B8" s="9"/>
      <c r="C8" s="46" t="s">
        <v>55</v>
      </c>
      <c r="D8" s="47">
        <v>550</v>
      </c>
      <c r="E8" s="8">
        <v>0.33333333333333331</v>
      </c>
      <c r="F8" s="8">
        <v>0.5</v>
      </c>
      <c r="G8" s="8">
        <v>0.54166666666666663</v>
      </c>
      <c r="H8" s="8">
        <v>0.70833333333333337</v>
      </c>
    </row>
    <row r="9" spans="1:8" ht="14.5" x14ac:dyDescent="0.35">
      <c r="A9" s="16" t="s">
        <v>51</v>
      </c>
      <c r="B9" s="9"/>
      <c r="C9" s="46" t="s">
        <v>56</v>
      </c>
      <c r="D9" s="47">
        <v>450</v>
      </c>
      <c r="E9" s="8">
        <v>0.33333333333333331</v>
      </c>
      <c r="F9" s="8">
        <v>0.5</v>
      </c>
      <c r="G9" s="8">
        <v>0.54166666666666663</v>
      </c>
      <c r="H9" s="8">
        <v>0.70833333333333337</v>
      </c>
    </row>
    <row r="10" spans="1:8" ht="29" x14ac:dyDescent="0.35">
      <c r="A10" s="16" t="s">
        <v>52</v>
      </c>
      <c r="B10" s="9"/>
      <c r="C10" s="46" t="s">
        <v>57</v>
      </c>
      <c r="D10" s="47">
        <v>700</v>
      </c>
      <c r="E10" s="8">
        <v>0.33333333333333331</v>
      </c>
      <c r="F10" s="8">
        <v>0.5</v>
      </c>
      <c r="G10" s="8">
        <v>0.54166666666666663</v>
      </c>
      <c r="H10" s="8">
        <v>0.70833333333333337</v>
      </c>
    </row>
  </sheetData>
  <autoFilter ref="A5:H10" xr:uid="{B925EFBB-6FA7-4B16-AED4-4409458698ED}">
    <sortState xmlns:xlrd2="http://schemas.microsoft.com/office/spreadsheetml/2017/richdata2" ref="A6:H10">
      <sortCondition ref="B5:B10"/>
    </sortState>
  </autoFilter>
  <mergeCells count="3">
    <mergeCell ref="A1:H1"/>
    <mergeCell ref="A2:B2"/>
    <mergeCell ref="C4:D4"/>
  </mergeCells>
  <phoneticPr fontId="8" type="noConversion"/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3B0E-370B-4333-ABE0-9DBC99C95D0D}">
  <dimension ref="A1:L15"/>
  <sheetViews>
    <sheetView tabSelected="1" workbookViewId="0">
      <selection activeCell="I5" sqref="I5"/>
    </sheetView>
  </sheetViews>
  <sheetFormatPr baseColWidth="10" defaultRowHeight="14.5" x14ac:dyDescent="0.35"/>
  <cols>
    <col min="1" max="1" width="16.36328125" style="48" bestFit="1" customWidth="1"/>
    <col min="2" max="2" width="12.08984375" style="48" bestFit="1" customWidth="1"/>
    <col min="3" max="3" width="32.26953125" style="48" bestFit="1" customWidth="1"/>
    <col min="4" max="4" width="11.1796875" style="48" bestFit="1" customWidth="1"/>
    <col min="5" max="5" width="10.6328125" style="48" bestFit="1" customWidth="1"/>
    <col min="6" max="6" width="12.54296875" style="48" bestFit="1" customWidth="1"/>
    <col min="7" max="7" width="12.81640625" style="48" bestFit="1" customWidth="1"/>
    <col min="8" max="8" width="8.453125" style="48" bestFit="1" customWidth="1"/>
    <col min="9" max="9" width="4.90625" style="48" bestFit="1" customWidth="1"/>
    <col min="10" max="10" width="8.453125" style="48" bestFit="1" customWidth="1"/>
    <col min="11" max="11" width="5.36328125" style="48" bestFit="1" customWidth="1"/>
    <col min="12" max="12" width="4.6328125" style="48" bestFit="1" customWidth="1"/>
    <col min="13" max="16384" width="10.90625" style="48"/>
  </cols>
  <sheetData>
    <row r="1" spans="1:12" ht="17.5" customHeight="1" x14ac:dyDescent="0.35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7.5" x14ac:dyDescent="0.35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35">
      <c r="A3" s="26"/>
      <c r="B3" s="26"/>
      <c r="C3" s="5"/>
      <c r="D3" s="13"/>
      <c r="E3" s="5"/>
      <c r="F3" s="5"/>
    </row>
    <row r="4" spans="1:12" x14ac:dyDescent="0.35">
      <c r="A4" s="7" t="s">
        <v>1</v>
      </c>
      <c r="B4" s="5"/>
      <c r="C4" s="12" t="s">
        <v>59</v>
      </c>
      <c r="D4" s="13"/>
      <c r="E4" s="5"/>
      <c r="F4" s="5"/>
    </row>
    <row r="5" spans="1:12" x14ac:dyDescent="0.35">
      <c r="A5" s="7" t="s">
        <v>0</v>
      </c>
      <c r="B5" s="5"/>
      <c r="C5" s="44"/>
      <c r="D5" s="44"/>
      <c r="E5" s="5"/>
      <c r="F5" s="5"/>
    </row>
    <row r="7" spans="1:12" x14ac:dyDescent="0.35">
      <c r="A7" s="27" t="s">
        <v>26</v>
      </c>
      <c r="B7" s="27" t="s">
        <v>40</v>
      </c>
      <c r="C7" s="27" t="s">
        <v>63</v>
      </c>
      <c r="D7" s="33" t="s">
        <v>35</v>
      </c>
      <c r="E7" s="34"/>
      <c r="F7" s="34"/>
      <c r="G7" s="34"/>
      <c r="H7" s="34"/>
      <c r="I7" s="34"/>
      <c r="J7" s="34"/>
      <c r="K7" s="34"/>
      <c r="L7" s="35"/>
    </row>
    <row r="8" spans="1:12" x14ac:dyDescent="0.35">
      <c r="A8" s="28"/>
      <c r="B8" s="28"/>
      <c r="C8" s="28"/>
      <c r="D8" s="36" t="s">
        <v>61</v>
      </c>
      <c r="E8" s="36" t="s">
        <v>62</v>
      </c>
      <c r="F8" s="33" t="s">
        <v>64</v>
      </c>
      <c r="G8" s="35"/>
      <c r="H8" s="33" t="s">
        <v>48</v>
      </c>
      <c r="I8" s="35"/>
      <c r="J8" s="33" t="s">
        <v>49</v>
      </c>
      <c r="K8" s="35"/>
      <c r="L8" s="36" t="s">
        <v>39</v>
      </c>
    </row>
    <row r="9" spans="1:12" x14ac:dyDescent="0.35">
      <c r="A9" s="29"/>
      <c r="B9" s="29"/>
      <c r="C9" s="29"/>
      <c r="D9" s="38"/>
      <c r="E9" s="38"/>
      <c r="F9" s="6" t="s">
        <v>48</v>
      </c>
      <c r="G9" s="6" t="s">
        <v>49</v>
      </c>
      <c r="H9" s="39" t="s">
        <v>37</v>
      </c>
      <c r="I9" s="39" t="s">
        <v>38</v>
      </c>
      <c r="J9" s="39" t="s">
        <v>37</v>
      </c>
      <c r="K9" s="40" t="s">
        <v>38</v>
      </c>
      <c r="L9" s="38"/>
    </row>
    <row r="10" spans="1:12" x14ac:dyDescent="0.35">
      <c r="A10" s="9"/>
      <c r="B10" s="15"/>
      <c r="C10" s="21"/>
      <c r="D10" s="41"/>
      <c r="E10" s="41"/>
      <c r="F10" s="23"/>
      <c r="G10" s="22"/>
      <c r="H10" s="39"/>
      <c r="I10" s="39"/>
      <c r="J10" s="39"/>
      <c r="K10" s="40"/>
      <c r="L10" s="42"/>
    </row>
    <row r="11" spans="1:12" x14ac:dyDescent="0.35">
      <c r="A11" s="9"/>
      <c r="B11" s="15"/>
      <c r="C11" s="21"/>
      <c r="D11" s="41"/>
      <c r="E11" s="41"/>
      <c r="F11" s="23"/>
      <c r="G11" s="22"/>
      <c r="H11" s="39"/>
      <c r="I11" s="39"/>
      <c r="J11" s="39"/>
      <c r="K11" s="40"/>
      <c r="L11" s="42"/>
    </row>
    <row r="12" spans="1:12" x14ac:dyDescent="0.35">
      <c r="A12" s="9"/>
      <c r="B12" s="15"/>
      <c r="C12" s="21"/>
      <c r="D12" s="41"/>
      <c r="E12" s="41"/>
      <c r="F12" s="23"/>
      <c r="G12" s="22"/>
      <c r="H12" s="39"/>
      <c r="I12" s="39"/>
      <c r="J12" s="39"/>
      <c r="K12" s="40"/>
      <c r="L12" s="42"/>
    </row>
    <row r="13" spans="1:12" x14ac:dyDescent="0.35">
      <c r="A13" s="9"/>
      <c r="B13" s="15"/>
      <c r="C13" s="21"/>
      <c r="D13" s="41"/>
      <c r="E13" s="41"/>
      <c r="F13" s="23"/>
      <c r="G13" s="22"/>
      <c r="H13" s="39"/>
      <c r="I13" s="39"/>
      <c r="J13" s="39"/>
      <c r="K13" s="40"/>
      <c r="L13" s="42"/>
    </row>
    <row r="14" spans="1:12" x14ac:dyDescent="0.35">
      <c r="A14" s="9"/>
      <c r="B14" s="15"/>
      <c r="C14" s="21"/>
      <c r="D14" s="41"/>
      <c r="E14" s="41"/>
      <c r="F14" s="23"/>
      <c r="G14" s="22"/>
      <c r="H14" s="39"/>
      <c r="I14" s="39"/>
      <c r="J14" s="39"/>
      <c r="K14" s="40"/>
      <c r="L14" s="42"/>
    </row>
    <row r="15" spans="1:12" x14ac:dyDescent="0.35">
      <c r="A15" s="9"/>
      <c r="B15" s="15"/>
      <c r="C15" s="21"/>
      <c r="D15" s="41"/>
      <c r="E15" s="41"/>
      <c r="F15" s="23"/>
      <c r="G15" s="22"/>
      <c r="H15" s="39"/>
      <c r="I15" s="39"/>
      <c r="J15" s="39"/>
      <c r="K15" s="40"/>
      <c r="L15" s="42"/>
    </row>
  </sheetData>
  <mergeCells count="14">
    <mergeCell ref="A3:B3"/>
    <mergeCell ref="C5:D5"/>
    <mergeCell ref="C7:C9"/>
    <mergeCell ref="E8:E9"/>
    <mergeCell ref="F8:G8"/>
    <mergeCell ref="A1:L1"/>
    <mergeCell ref="A2:L2"/>
    <mergeCell ref="A7:A9"/>
    <mergeCell ref="B7:B9"/>
    <mergeCell ref="D7:L7"/>
    <mergeCell ref="D8:D9"/>
    <mergeCell ref="H8:I8"/>
    <mergeCell ref="J8:K8"/>
    <mergeCell ref="L8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D000-BD65-4F0B-AB9E-32B2540A4D8D}">
  <dimension ref="A1:Q13"/>
  <sheetViews>
    <sheetView workbookViewId="0">
      <selection activeCell="I12" sqref="I12"/>
    </sheetView>
  </sheetViews>
  <sheetFormatPr baseColWidth="10" defaultRowHeight="13" x14ac:dyDescent="0.3"/>
  <cols>
    <col min="1" max="1" width="9" style="37" bestFit="1" customWidth="1"/>
    <col min="2" max="2" width="10.54296875" style="37" customWidth="1"/>
    <col min="3" max="3" width="13.6328125" style="37" customWidth="1"/>
    <col min="4" max="4" width="7.26953125" style="37" customWidth="1"/>
    <col min="5" max="5" width="4.90625" style="43" bestFit="1" customWidth="1"/>
    <col min="6" max="6" width="14.08984375" style="37" customWidth="1"/>
    <col min="7" max="8" width="4.453125" style="37" bestFit="1" customWidth="1"/>
    <col min="9" max="9" width="7" style="37" customWidth="1"/>
    <col min="10" max="10" width="5.81640625" style="37" bestFit="1" customWidth="1"/>
    <col min="11" max="11" width="15.36328125" style="37" customWidth="1"/>
    <col min="12" max="12" width="5.1796875" style="37" customWidth="1"/>
    <col min="13" max="13" width="5.36328125" style="37" bestFit="1" customWidth="1"/>
    <col min="14" max="14" width="13" style="37" bestFit="1" customWidth="1"/>
    <col min="15" max="15" width="6.7265625" style="37" customWidth="1"/>
    <col min="16" max="16" width="5.81640625" style="43" bestFit="1" customWidth="1"/>
    <col min="17" max="17" width="8.81640625" style="43" customWidth="1"/>
    <col min="18" max="16384" width="10.90625" style="37"/>
  </cols>
  <sheetData>
    <row r="1" spans="1:17" ht="17.5" customHeight="1" x14ac:dyDescent="0.3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7.5" x14ac:dyDescent="0.3">
      <c r="A2" s="25" t="s">
        <v>65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4.5" x14ac:dyDescent="0.35">
      <c r="A3" s="26"/>
      <c r="B3" s="26"/>
      <c r="C3" s="5"/>
      <c r="D3" s="13"/>
      <c r="E3" s="5"/>
      <c r="F3" s="5"/>
      <c r="G3" s="48"/>
      <c r="H3" s="48"/>
      <c r="I3" s="48"/>
      <c r="J3" s="48"/>
      <c r="K3" s="48"/>
      <c r="L3" s="48"/>
    </row>
    <row r="4" spans="1:17" ht="14.5" x14ac:dyDescent="0.35">
      <c r="A4" s="7" t="s">
        <v>1</v>
      </c>
      <c r="B4" s="5"/>
      <c r="C4" s="12" t="s">
        <v>59</v>
      </c>
      <c r="D4" s="13"/>
      <c r="E4" s="5"/>
      <c r="F4" s="5"/>
      <c r="G4" s="48"/>
      <c r="H4" s="48"/>
      <c r="I4" s="48"/>
      <c r="J4" s="48"/>
      <c r="K4" s="48"/>
      <c r="L4" s="48"/>
    </row>
    <row r="5" spans="1:17" ht="14.5" x14ac:dyDescent="0.35">
      <c r="A5" s="7" t="s">
        <v>0</v>
      </c>
      <c r="B5" s="5"/>
      <c r="C5" s="44"/>
      <c r="D5" s="44"/>
      <c r="E5" s="5"/>
      <c r="F5" s="5"/>
      <c r="G5" s="48"/>
      <c r="H5" s="48"/>
      <c r="I5" s="48"/>
      <c r="J5" s="48"/>
      <c r="K5" s="48"/>
      <c r="L5" s="48"/>
    </row>
    <row r="7" spans="1:17" ht="26" customHeight="1" x14ac:dyDescent="0.3">
      <c r="A7" s="50" t="s">
        <v>26</v>
      </c>
      <c r="B7" s="50" t="s">
        <v>40</v>
      </c>
      <c r="C7" s="51" t="s">
        <v>28</v>
      </c>
      <c r="D7" s="52"/>
      <c r="E7" s="53"/>
      <c r="F7" s="51" t="s">
        <v>29</v>
      </c>
      <c r="G7" s="52"/>
      <c r="H7" s="52"/>
      <c r="I7" s="52"/>
      <c r="J7" s="53"/>
      <c r="K7" s="51" t="s">
        <v>30</v>
      </c>
      <c r="L7" s="52"/>
      <c r="M7" s="53"/>
      <c r="N7" s="51" t="s">
        <v>31</v>
      </c>
      <c r="O7" s="52"/>
      <c r="P7" s="53"/>
      <c r="Q7" s="54" t="s">
        <v>45</v>
      </c>
    </row>
    <row r="8" spans="1:17" x14ac:dyDescent="0.3">
      <c r="A8" s="55"/>
      <c r="B8" s="55"/>
      <c r="C8" s="54" t="s">
        <v>42</v>
      </c>
      <c r="D8" s="54" t="s">
        <v>41</v>
      </c>
      <c r="E8" s="56" t="s">
        <v>38</v>
      </c>
      <c r="F8" s="54" t="s">
        <v>42</v>
      </c>
      <c r="G8" s="57"/>
      <c r="H8" s="57"/>
      <c r="I8" s="54" t="s">
        <v>43</v>
      </c>
      <c r="J8" s="56" t="s">
        <v>38</v>
      </c>
      <c r="K8" s="54" t="s">
        <v>42</v>
      </c>
      <c r="L8" s="54" t="s">
        <v>44</v>
      </c>
      <c r="M8" s="56" t="s">
        <v>38</v>
      </c>
      <c r="N8" s="54" t="s">
        <v>42</v>
      </c>
      <c r="O8" s="54" t="s">
        <v>44</v>
      </c>
      <c r="P8" s="56" t="s">
        <v>38</v>
      </c>
      <c r="Q8" s="58"/>
    </row>
    <row r="9" spans="1:17" x14ac:dyDescent="0.3">
      <c r="A9" s="59"/>
      <c r="B9" s="59"/>
      <c r="C9" s="60"/>
      <c r="D9" s="60"/>
      <c r="E9" s="61"/>
      <c r="F9" s="60"/>
      <c r="G9" s="62"/>
      <c r="H9" s="62"/>
      <c r="I9" s="60"/>
      <c r="J9" s="61"/>
      <c r="K9" s="60"/>
      <c r="L9" s="60"/>
      <c r="M9" s="61"/>
      <c r="N9" s="60"/>
      <c r="O9" s="60"/>
      <c r="P9" s="61"/>
      <c r="Q9" s="60"/>
    </row>
    <row r="10" spans="1:17" x14ac:dyDescent="0.3">
      <c r="A10" s="9"/>
      <c r="B10" s="15"/>
      <c r="C10" s="39"/>
      <c r="D10" s="39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  <c r="Q10" s="40"/>
    </row>
    <row r="11" spans="1:17" x14ac:dyDescent="0.3">
      <c r="A11" s="9"/>
      <c r="B11" s="15"/>
      <c r="C11" s="39"/>
      <c r="D11" s="39"/>
      <c r="E11" s="4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40"/>
      <c r="Q11" s="40"/>
    </row>
    <row r="12" spans="1:17" x14ac:dyDescent="0.3">
      <c r="A12" s="9"/>
      <c r="B12" s="15"/>
      <c r="C12" s="39"/>
      <c r="D12" s="39"/>
      <c r="E12" s="40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  <c r="Q12" s="40"/>
    </row>
    <row r="13" spans="1:17" x14ac:dyDescent="0.3">
      <c r="A13" s="9"/>
      <c r="B13" s="15"/>
      <c r="C13" s="39"/>
      <c r="D13" s="39"/>
      <c r="E13" s="40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  <c r="Q13" s="40"/>
    </row>
  </sheetData>
  <mergeCells count="23">
    <mergeCell ref="A3:B3"/>
    <mergeCell ref="C5:D5"/>
    <mergeCell ref="A1:Q1"/>
    <mergeCell ref="A2:Q2"/>
    <mergeCell ref="N8:N9"/>
    <mergeCell ref="O8:O9"/>
    <mergeCell ref="P8:P9"/>
    <mergeCell ref="N7:P7"/>
    <mergeCell ref="Q7:Q9"/>
    <mergeCell ref="J8:J9"/>
    <mergeCell ref="F7:J7"/>
    <mergeCell ref="K8:K9"/>
    <mergeCell ref="L8:L9"/>
    <mergeCell ref="M8:M9"/>
    <mergeCell ref="K7:M7"/>
    <mergeCell ref="I8:I9"/>
    <mergeCell ref="D8:D9"/>
    <mergeCell ref="E8:E9"/>
    <mergeCell ref="C8:C9"/>
    <mergeCell ref="C7:E7"/>
    <mergeCell ref="F8:F9"/>
    <mergeCell ref="A7:A9"/>
    <mergeCell ref="B7:B9"/>
  </mergeCells>
  <pageMargins left="0.7" right="0.7" top="0.75" bottom="0.75" header="0.3" footer="0.3"/>
  <pageSetup paperSize="9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BC8F-BDF6-4ED5-9ED6-C4B9FB00D6A8}">
  <dimension ref="A1:K14"/>
  <sheetViews>
    <sheetView workbookViewId="0">
      <selection activeCell="H12" sqref="H12"/>
    </sheetView>
  </sheetViews>
  <sheetFormatPr baseColWidth="10" defaultRowHeight="13" x14ac:dyDescent="0.3"/>
  <cols>
    <col min="1" max="1" width="9" style="37" bestFit="1" customWidth="1"/>
    <col min="2" max="2" width="10.54296875" style="37" customWidth="1"/>
    <col min="3" max="3" width="14" style="37" customWidth="1"/>
    <col min="4" max="4" width="13" style="37" customWidth="1"/>
    <col min="5" max="5" width="10.54296875" style="37" customWidth="1"/>
    <col min="6" max="6" width="13.6328125" style="37" customWidth="1"/>
    <col min="7" max="7" width="12.26953125" style="43" customWidth="1"/>
    <col min="8" max="8" width="14.08984375" style="37" customWidth="1"/>
    <col min="9" max="9" width="20.1796875" style="37" bestFit="1" customWidth="1"/>
    <col min="10" max="10" width="12.1796875" style="43" customWidth="1"/>
    <col min="11" max="11" width="18.08984375" style="37" bestFit="1" customWidth="1"/>
    <col min="12" max="16384" width="10.90625" style="37"/>
  </cols>
  <sheetData>
    <row r="1" spans="1:11" ht="17.5" customHeight="1" x14ac:dyDescent="0.3">
      <c r="A1" s="49" t="s">
        <v>58</v>
      </c>
      <c r="B1" s="49"/>
      <c r="C1" s="49"/>
      <c r="D1" s="49"/>
      <c r="E1" s="49"/>
      <c r="F1" s="49"/>
      <c r="G1" s="49"/>
      <c r="H1" s="49"/>
      <c r="I1" s="49"/>
      <c r="J1" s="49"/>
    </row>
    <row r="2" spans="1:11" ht="17.5" x14ac:dyDescent="0.3">
      <c r="A2" s="25" t="s">
        <v>65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14.5" x14ac:dyDescent="0.35">
      <c r="A3" s="26"/>
      <c r="B3" s="26"/>
      <c r="C3" s="24"/>
      <c r="D3" s="24"/>
      <c r="E3" s="24"/>
      <c r="F3" s="5"/>
      <c r="G3" s="5"/>
      <c r="H3" s="5"/>
      <c r="I3" s="48"/>
    </row>
    <row r="4" spans="1:11" ht="14.5" x14ac:dyDescent="0.35">
      <c r="A4" s="7" t="s">
        <v>1</v>
      </c>
      <c r="B4" s="5"/>
      <c r="C4" s="5"/>
      <c r="D4" s="5"/>
      <c r="E4" s="5"/>
      <c r="F4" s="12" t="s">
        <v>59</v>
      </c>
      <c r="G4" s="5"/>
      <c r="H4" s="5"/>
      <c r="I4" s="48"/>
    </row>
    <row r="5" spans="1:11" ht="14.5" x14ac:dyDescent="0.35">
      <c r="A5" s="7" t="s">
        <v>0</v>
      </c>
      <c r="B5" s="5"/>
      <c r="C5" s="5"/>
      <c r="D5" s="5"/>
      <c r="E5" s="5"/>
      <c r="F5" s="63"/>
      <c r="G5" s="5"/>
      <c r="H5" s="5"/>
      <c r="I5" s="48"/>
    </row>
    <row r="7" spans="1:11" ht="26" customHeight="1" x14ac:dyDescent="0.3">
      <c r="A7" s="50" t="s">
        <v>26</v>
      </c>
      <c r="B7" s="50" t="s">
        <v>40</v>
      </c>
      <c r="C7" s="50" t="s">
        <v>70</v>
      </c>
      <c r="D7" s="50" t="s">
        <v>71</v>
      </c>
      <c r="E7" s="50" t="s">
        <v>72</v>
      </c>
      <c r="F7" s="64" t="s">
        <v>66</v>
      </c>
      <c r="G7" s="65"/>
      <c r="H7" s="64" t="s">
        <v>67</v>
      </c>
      <c r="I7" s="66"/>
      <c r="J7" s="50" t="s">
        <v>68</v>
      </c>
      <c r="K7" s="50" t="s">
        <v>69</v>
      </c>
    </row>
    <row r="8" spans="1:11" x14ac:dyDescent="0.3">
      <c r="A8" s="55"/>
      <c r="B8" s="55"/>
      <c r="C8" s="55"/>
      <c r="D8" s="55"/>
      <c r="E8" s="55"/>
      <c r="F8" s="50" t="s">
        <v>73</v>
      </c>
      <c r="G8" s="67" t="s">
        <v>74</v>
      </c>
      <c r="H8" s="50" t="s">
        <v>73</v>
      </c>
      <c r="I8" s="67" t="s">
        <v>74</v>
      </c>
      <c r="J8" s="55"/>
      <c r="K8" s="55"/>
    </row>
    <row r="9" spans="1:11" x14ac:dyDescent="0.3">
      <c r="A9" s="59"/>
      <c r="B9" s="59"/>
      <c r="C9" s="59"/>
      <c r="D9" s="59"/>
      <c r="E9" s="59"/>
      <c r="F9" s="59"/>
      <c r="G9" s="68"/>
      <c r="H9" s="59"/>
      <c r="I9" s="68"/>
      <c r="J9" s="59"/>
      <c r="K9" s="59"/>
    </row>
    <row r="10" spans="1:11" x14ac:dyDescent="0.3">
      <c r="A10" s="9"/>
      <c r="B10" s="15"/>
      <c r="C10" s="69"/>
      <c r="D10" s="69"/>
      <c r="E10" s="15"/>
      <c r="F10" s="39"/>
      <c r="G10" s="40"/>
      <c r="H10" s="39"/>
      <c r="I10" s="39"/>
      <c r="J10" s="40"/>
      <c r="K10" s="39"/>
    </row>
    <row r="11" spans="1:11" x14ac:dyDescent="0.3">
      <c r="A11" s="9"/>
      <c r="B11" s="15"/>
      <c r="C11" s="21"/>
      <c r="D11" s="21"/>
      <c r="E11" s="15"/>
      <c r="F11" s="39"/>
      <c r="G11" s="40"/>
      <c r="H11" s="39"/>
      <c r="I11" s="39"/>
      <c r="J11" s="40"/>
      <c r="K11" s="39"/>
    </row>
    <row r="12" spans="1:11" x14ac:dyDescent="0.3">
      <c r="A12" s="9"/>
      <c r="B12" s="15"/>
      <c r="C12" s="21"/>
      <c r="D12" s="21"/>
      <c r="E12" s="15"/>
      <c r="F12" s="39"/>
      <c r="G12" s="40"/>
      <c r="H12" s="39"/>
      <c r="I12" s="39"/>
      <c r="J12" s="40"/>
      <c r="K12" s="39"/>
    </row>
    <row r="13" spans="1:11" x14ac:dyDescent="0.3">
      <c r="A13" s="9"/>
      <c r="B13" s="15"/>
      <c r="C13" s="21"/>
      <c r="D13" s="21"/>
      <c r="E13" s="15"/>
      <c r="F13" s="39"/>
      <c r="G13" s="40"/>
      <c r="H13" s="39"/>
      <c r="I13" s="39"/>
      <c r="J13" s="40"/>
      <c r="K13" s="39"/>
    </row>
    <row r="14" spans="1:11" x14ac:dyDescent="0.3">
      <c r="A14" s="9"/>
      <c r="B14" s="15"/>
      <c r="C14" s="21"/>
      <c r="D14" s="21"/>
      <c r="E14" s="15"/>
      <c r="F14" s="39"/>
      <c r="G14" s="40"/>
      <c r="H14" s="39"/>
      <c r="I14" s="39"/>
      <c r="J14" s="40"/>
      <c r="K14" s="39"/>
    </row>
  </sheetData>
  <mergeCells count="16">
    <mergeCell ref="K7:K9"/>
    <mergeCell ref="C7:C9"/>
    <mergeCell ref="D7:D9"/>
    <mergeCell ref="E7:E9"/>
    <mergeCell ref="I8:I9"/>
    <mergeCell ref="J7:J9"/>
    <mergeCell ref="F8:F9"/>
    <mergeCell ref="G8:G9"/>
    <mergeCell ref="H8:H9"/>
    <mergeCell ref="A1:J1"/>
    <mergeCell ref="A2:J2"/>
    <mergeCell ref="A3:B3"/>
    <mergeCell ref="A7:A9"/>
    <mergeCell ref="B7:B9"/>
    <mergeCell ref="F7:G7"/>
    <mergeCell ref="H7:I7"/>
  </mergeCells>
  <pageMargins left="0.7" right="0.7" top="0.75" bottom="0.75" header="0.3" footer="0.3"/>
  <pageSetup paperSize="9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8FAD-835C-4A53-A2B8-95922A9AAC12}">
  <dimension ref="A1:Q7"/>
  <sheetViews>
    <sheetView topLeftCell="E1" workbookViewId="0">
      <selection activeCell="G4" sqref="G4:G5"/>
    </sheetView>
  </sheetViews>
  <sheetFormatPr baseColWidth="10" defaultRowHeight="13" x14ac:dyDescent="0.3"/>
  <cols>
    <col min="1" max="5" width="10.90625" style="1"/>
    <col min="6" max="6" width="10.90625" style="20"/>
    <col min="7" max="7" width="15.453125" style="1" customWidth="1"/>
    <col min="8" max="9" width="10.90625" style="1"/>
    <col min="10" max="10" width="12.90625" style="1" bestFit="1" customWidth="1"/>
    <col min="11" max="11" width="10.90625" style="1"/>
    <col min="12" max="12" width="9.81640625" style="1" customWidth="1"/>
    <col min="13" max="13" width="12.90625" style="1" bestFit="1" customWidth="1"/>
    <col min="14" max="15" width="12.90625" style="1" customWidth="1"/>
    <col min="16" max="16" width="15.7265625" style="1" customWidth="1"/>
    <col min="17" max="16384" width="10.90625" style="1"/>
  </cols>
  <sheetData>
    <row r="1" spans="1:17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1:17" x14ac:dyDescent="0.3">
      <c r="A3" s="73" t="s">
        <v>78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17" s="2" customFormat="1" ht="39" x14ac:dyDescent="0.3">
      <c r="A4" s="75" t="s">
        <v>79</v>
      </c>
      <c r="B4" s="75" t="s">
        <v>80</v>
      </c>
      <c r="C4" s="75" t="s">
        <v>89</v>
      </c>
      <c r="D4" s="75" t="s">
        <v>81</v>
      </c>
      <c r="E4" s="75" t="s">
        <v>82</v>
      </c>
      <c r="F4" s="87" t="s">
        <v>93</v>
      </c>
      <c r="G4" s="75" t="s">
        <v>94</v>
      </c>
      <c r="H4" s="76" t="s">
        <v>83</v>
      </c>
      <c r="I4" s="76" t="s">
        <v>84</v>
      </c>
      <c r="J4" s="76" t="s">
        <v>90</v>
      </c>
      <c r="K4" s="76" t="s">
        <v>85</v>
      </c>
      <c r="L4" s="77" t="s">
        <v>86</v>
      </c>
      <c r="M4" s="77"/>
      <c r="N4" s="90" t="s">
        <v>97</v>
      </c>
      <c r="O4" s="91"/>
      <c r="P4" s="76" t="s">
        <v>95</v>
      </c>
      <c r="Q4" s="78" t="s">
        <v>96</v>
      </c>
    </row>
    <row r="5" spans="1:17" ht="16" customHeight="1" x14ac:dyDescent="0.3">
      <c r="A5" s="75"/>
      <c r="B5" s="75"/>
      <c r="C5" s="75"/>
      <c r="D5" s="75"/>
      <c r="E5" s="75"/>
      <c r="F5" s="87"/>
      <c r="G5" s="75"/>
      <c r="H5" s="79"/>
      <c r="I5" s="79"/>
      <c r="J5" s="79"/>
      <c r="K5" s="79"/>
      <c r="L5" s="79" t="s">
        <v>91</v>
      </c>
      <c r="M5" s="39" t="s">
        <v>92</v>
      </c>
      <c r="N5" s="79" t="s">
        <v>98</v>
      </c>
      <c r="O5" s="39" t="s">
        <v>92</v>
      </c>
      <c r="P5" s="79"/>
      <c r="Q5" s="80"/>
    </row>
    <row r="6" spans="1:17" ht="16" customHeight="1" x14ac:dyDescent="0.3">
      <c r="A6" s="81"/>
      <c r="B6" s="81"/>
      <c r="C6" s="81"/>
      <c r="D6" s="86">
        <v>45292</v>
      </c>
      <c r="E6" s="86">
        <v>45412</v>
      </c>
      <c r="F6" s="88">
        <v>470</v>
      </c>
      <c r="G6" s="82">
        <v>0</v>
      </c>
      <c r="H6" s="83">
        <f>+F6/12</f>
        <v>39.166666666666664</v>
      </c>
      <c r="I6" s="83">
        <f>+(F6/12)*9</f>
        <v>352.5</v>
      </c>
      <c r="J6" s="83"/>
      <c r="K6" s="83"/>
      <c r="L6" s="83">
        <v>4.96</v>
      </c>
      <c r="M6" s="93">
        <f>+(F6/30)*L6</f>
        <v>77.706666666666663</v>
      </c>
      <c r="N6" s="92">
        <v>0.25</v>
      </c>
      <c r="O6" s="80">
        <f>+(F6*25%)*5</f>
        <v>587.5</v>
      </c>
      <c r="P6" s="83">
        <f>+F6*3</f>
        <v>1410</v>
      </c>
      <c r="Q6" s="94">
        <f>+O6+M6+I6+H6+P6</f>
        <v>2466.8733333333334</v>
      </c>
    </row>
    <row r="7" spans="1:17" x14ac:dyDescent="0.3">
      <c r="A7" s="84" t="s">
        <v>87</v>
      </c>
      <c r="B7" s="84"/>
      <c r="C7" s="84"/>
      <c r="D7" s="84"/>
      <c r="E7" s="84"/>
      <c r="F7" s="89"/>
      <c r="G7" s="85"/>
      <c r="H7" s="85"/>
      <c r="I7" s="85"/>
      <c r="J7" s="85"/>
      <c r="K7" s="85"/>
      <c r="L7" s="85"/>
      <c r="M7" s="80"/>
      <c r="N7" s="80"/>
      <c r="O7" s="80"/>
      <c r="P7" s="85"/>
      <c r="Q7" s="80"/>
    </row>
  </sheetData>
  <mergeCells count="12">
    <mergeCell ref="F4:F5"/>
    <mergeCell ref="G4:G5"/>
    <mergeCell ref="A3:Q3"/>
    <mergeCell ref="N4:O4"/>
    <mergeCell ref="A7:E7"/>
    <mergeCell ref="A1:L1"/>
    <mergeCell ref="L4:M4"/>
    <mergeCell ref="A4:A5"/>
    <mergeCell ref="B4:B5"/>
    <mergeCell ref="C4:C5"/>
    <mergeCell ref="D4:D5"/>
    <mergeCell ref="E4:E5"/>
  </mergeCells>
  <phoneticPr fontId="8" type="noConversion"/>
  <conditionalFormatting sqref="B7:C7 B4:C4">
    <cfRule type="duplicateValues" dxfId="9" priority="1" stopIfTrue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B7:C7">
    <cfRule type="duplicateValues" dxfId="4" priority="10"/>
  </conditionalFormatting>
  <conditionalFormatting sqref="B7:D7 B4:D4">
    <cfRule type="duplicateValues" dxfId="3" priority="6"/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68AD-988F-446B-B17E-BD156C0DB04F}">
  <dimension ref="A1:F19"/>
  <sheetViews>
    <sheetView workbookViewId="0">
      <selection activeCell="A14" sqref="A14:XFD14"/>
    </sheetView>
  </sheetViews>
  <sheetFormatPr baseColWidth="10" defaultRowHeight="14.5" x14ac:dyDescent="0.35"/>
  <cols>
    <col min="1" max="1" width="22.6328125" bestFit="1" customWidth="1"/>
    <col min="2" max="2" width="19.90625" bestFit="1" customWidth="1"/>
    <col min="3" max="3" width="16.90625" bestFit="1" customWidth="1"/>
    <col min="4" max="4" width="14.6328125" bestFit="1" customWidth="1"/>
    <col min="5" max="5" width="16.6328125" bestFit="1" customWidth="1"/>
    <col min="6" max="6" width="18.90625" bestFit="1" customWidth="1"/>
  </cols>
  <sheetData>
    <row r="1" spans="1:6" x14ac:dyDescent="0.35">
      <c r="A1" t="s">
        <v>99</v>
      </c>
    </row>
    <row r="3" spans="1:6" x14ac:dyDescent="0.35">
      <c r="A3" s="96" t="s">
        <v>100</v>
      </c>
      <c r="B3" s="96" t="s">
        <v>101</v>
      </c>
      <c r="C3" s="96" t="s">
        <v>102</v>
      </c>
      <c r="D3" s="96" t="s">
        <v>103</v>
      </c>
      <c r="E3" s="96" t="s">
        <v>104</v>
      </c>
      <c r="F3" s="96" t="s">
        <v>105</v>
      </c>
    </row>
    <row r="4" spans="1:6" ht="29" x14ac:dyDescent="0.35">
      <c r="A4" s="96" t="s">
        <v>106</v>
      </c>
      <c r="B4" s="96" t="s">
        <v>107</v>
      </c>
      <c r="C4" s="96" t="s">
        <v>108</v>
      </c>
      <c r="D4" s="96" t="s">
        <v>109</v>
      </c>
      <c r="E4" s="96" t="s">
        <v>110</v>
      </c>
      <c r="F4" s="96" t="s">
        <v>111</v>
      </c>
    </row>
    <row r="5" spans="1:6" ht="29" x14ac:dyDescent="0.35">
      <c r="A5" s="96" t="s">
        <v>112</v>
      </c>
      <c r="B5" s="96" t="s">
        <v>113</v>
      </c>
      <c r="C5" s="96" t="s">
        <v>114</v>
      </c>
      <c r="D5" s="96"/>
      <c r="E5" s="96" t="s">
        <v>115</v>
      </c>
      <c r="F5" s="96" t="s">
        <v>116</v>
      </c>
    </row>
    <row r="6" spans="1:6" ht="43.5" x14ac:dyDescent="0.35">
      <c r="A6" s="96" t="s">
        <v>117</v>
      </c>
      <c r="B6" s="96"/>
      <c r="C6" s="96" t="s">
        <v>118</v>
      </c>
      <c r="D6" s="96"/>
      <c r="E6" s="96" t="s">
        <v>119</v>
      </c>
      <c r="F6" s="96" t="s">
        <v>120</v>
      </c>
    </row>
    <row r="7" spans="1:6" x14ac:dyDescent="0.35">
      <c r="A7" s="97" t="s">
        <v>121</v>
      </c>
      <c r="B7" s="97"/>
      <c r="C7" s="97"/>
      <c r="D7" s="97"/>
      <c r="E7" s="97"/>
      <c r="F7" s="97"/>
    </row>
    <row r="10" spans="1:6" x14ac:dyDescent="0.35">
      <c r="A10" t="s">
        <v>127</v>
      </c>
      <c r="B10" s="98"/>
    </row>
    <row r="11" spans="1:6" x14ac:dyDescent="0.35">
      <c r="A11" t="s">
        <v>122</v>
      </c>
      <c r="B11" s="98"/>
    </row>
    <row r="12" spans="1:6" ht="29" x14ac:dyDescent="0.35">
      <c r="A12" s="95" t="s">
        <v>128</v>
      </c>
      <c r="B12" s="99"/>
    </row>
    <row r="13" spans="1:6" x14ac:dyDescent="0.35">
      <c r="A13" t="s">
        <v>129</v>
      </c>
    </row>
    <row r="14" spans="1:6" x14ac:dyDescent="0.35">
      <c r="A14" t="s">
        <v>130</v>
      </c>
    </row>
    <row r="15" spans="1:6" x14ac:dyDescent="0.35">
      <c r="A15" t="s">
        <v>131</v>
      </c>
    </row>
    <row r="16" spans="1:6" x14ac:dyDescent="0.35">
      <c r="A16" t="s">
        <v>123</v>
      </c>
    </row>
    <row r="17" spans="1:1" x14ac:dyDescent="0.35">
      <c r="A17" t="s">
        <v>124</v>
      </c>
    </row>
    <row r="18" spans="1:1" ht="58" x14ac:dyDescent="0.35">
      <c r="A18" s="95" t="s">
        <v>125</v>
      </c>
    </row>
    <row r="19" spans="1:1" x14ac:dyDescent="0.35">
      <c r="A19" t="s">
        <v>126</v>
      </c>
    </row>
  </sheetData>
  <mergeCells count="1">
    <mergeCell ref="A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34B0-2B40-43F4-8F01-E90FF81E19CB}">
  <dimension ref="A1:Q16"/>
  <sheetViews>
    <sheetView topLeftCell="D1" workbookViewId="0">
      <selection activeCell="M7" sqref="M7"/>
    </sheetView>
  </sheetViews>
  <sheetFormatPr baseColWidth="10" defaultRowHeight="13" x14ac:dyDescent="0.3"/>
  <cols>
    <col min="1" max="1" width="2.36328125" style="1" customWidth="1"/>
    <col min="2" max="2" width="7.6328125" style="1" bestFit="1" customWidth="1"/>
    <col min="3" max="3" width="19.6328125" style="1" bestFit="1" customWidth="1"/>
    <col min="4" max="4" width="11.26953125" style="1" customWidth="1"/>
    <col min="5" max="5" width="12" style="1" customWidth="1"/>
    <col min="6" max="6" width="11.26953125" style="20" customWidth="1"/>
    <col min="7" max="7" width="9.1796875" style="20" customWidth="1"/>
    <col min="8" max="8" width="9.1796875" style="1" customWidth="1"/>
    <col min="9" max="9" width="7.6328125" style="1" customWidth="1"/>
    <col min="10" max="10" width="8.54296875" style="1" customWidth="1"/>
    <col min="11" max="12" width="10.90625" style="1"/>
    <col min="13" max="13" width="12.6328125" style="1" customWidth="1"/>
    <col min="14" max="14" width="7.90625" style="1" bestFit="1" customWidth="1"/>
    <col min="15" max="16" width="9.7265625" style="1" customWidth="1"/>
    <col min="17" max="17" width="10.54296875" style="1" customWidth="1"/>
    <col min="18" max="16384" width="10.90625" style="1"/>
  </cols>
  <sheetData>
    <row r="1" spans="1:17" ht="15" x14ac:dyDescent="0.3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15" x14ac:dyDescent="0.3">
      <c r="A2" s="31" t="s">
        <v>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" x14ac:dyDescent="0.3">
      <c r="A3" s="31" t="s">
        <v>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s="2" customFormat="1" ht="52" x14ac:dyDescent="0.3">
      <c r="A5" s="3" t="s">
        <v>16</v>
      </c>
      <c r="B5" s="3" t="s">
        <v>5</v>
      </c>
      <c r="C5" s="3" t="s">
        <v>6</v>
      </c>
      <c r="D5" s="3" t="s">
        <v>7</v>
      </c>
      <c r="E5" s="3" t="s">
        <v>10</v>
      </c>
      <c r="F5" s="19" t="s">
        <v>8</v>
      </c>
      <c r="G5" s="19" t="s">
        <v>9</v>
      </c>
      <c r="H5" s="3" t="s">
        <v>22</v>
      </c>
      <c r="I5" s="3" t="s">
        <v>23</v>
      </c>
      <c r="J5" s="3" t="s">
        <v>11</v>
      </c>
      <c r="K5" s="3" t="s">
        <v>13</v>
      </c>
      <c r="L5" s="3" t="s">
        <v>75</v>
      </c>
      <c r="M5" s="3" t="s">
        <v>36</v>
      </c>
      <c r="N5" s="3" t="s">
        <v>76</v>
      </c>
      <c r="O5" s="3" t="s">
        <v>77</v>
      </c>
      <c r="P5" s="3" t="s">
        <v>14</v>
      </c>
      <c r="Q5" s="3" t="s">
        <v>15</v>
      </c>
    </row>
    <row r="6" spans="1:17" ht="28.5" customHeight="1" x14ac:dyDescent="0.3">
      <c r="A6" s="4"/>
      <c r="B6" s="4"/>
      <c r="C6" s="4"/>
      <c r="D6" s="17"/>
      <c r="E6" s="4"/>
      <c r="F6" s="17"/>
      <c r="G6" s="17"/>
      <c r="H6" s="17"/>
      <c r="I6" s="18"/>
      <c r="J6" s="18"/>
      <c r="K6" s="4"/>
      <c r="L6" s="4"/>
      <c r="M6" s="4"/>
      <c r="N6" s="4"/>
      <c r="O6" s="4"/>
      <c r="P6" s="4"/>
      <c r="Q6" s="18"/>
    </row>
    <row r="7" spans="1:17" ht="28.5" customHeight="1" x14ac:dyDescent="0.3">
      <c r="A7" s="4"/>
      <c r="B7" s="4"/>
      <c r="C7" s="4"/>
      <c r="D7" s="17"/>
      <c r="E7" s="4"/>
      <c r="F7" s="17"/>
      <c r="G7" s="17"/>
      <c r="H7" s="4"/>
      <c r="I7" s="18"/>
      <c r="J7" s="18"/>
      <c r="K7" s="4"/>
      <c r="L7" s="4"/>
      <c r="M7" s="4"/>
      <c r="N7" s="4"/>
      <c r="O7" s="4"/>
      <c r="P7" s="4"/>
      <c r="Q7" s="18"/>
    </row>
    <row r="8" spans="1:17" ht="28.5" customHeight="1" x14ac:dyDescent="0.3">
      <c r="A8" s="4"/>
      <c r="B8" s="4"/>
      <c r="C8" s="4"/>
      <c r="D8" s="4"/>
      <c r="E8" s="4"/>
      <c r="F8" s="17"/>
      <c r="G8" s="17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8.5" customHeight="1" x14ac:dyDescent="0.3">
      <c r="A9" s="4"/>
      <c r="B9" s="4"/>
      <c r="C9" s="4"/>
      <c r="D9" s="4"/>
      <c r="E9" s="4"/>
      <c r="F9" s="17"/>
      <c r="G9" s="17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8.5" customHeight="1" x14ac:dyDescent="0.3">
      <c r="A10" s="4"/>
      <c r="B10" s="4"/>
      <c r="C10" s="4"/>
      <c r="D10" s="4"/>
      <c r="E10" s="4"/>
      <c r="F10" s="17"/>
      <c r="G10" s="17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8.5" customHeight="1" x14ac:dyDescent="0.3">
      <c r="A11" s="4"/>
      <c r="B11" s="4"/>
      <c r="C11" s="4"/>
      <c r="D11" s="4"/>
      <c r="E11" s="4"/>
      <c r="F11" s="17"/>
      <c r="G11" s="17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28.5" customHeight="1" x14ac:dyDescent="0.3">
      <c r="A12" s="4"/>
      <c r="B12" s="4"/>
      <c r="C12" s="4"/>
      <c r="D12" s="4"/>
      <c r="E12" s="4"/>
      <c r="F12" s="17"/>
      <c r="G12" s="17"/>
      <c r="H12" s="4"/>
      <c r="I12" s="4"/>
      <c r="J12" s="4"/>
      <c r="K12" s="4"/>
      <c r="L12" s="4"/>
      <c r="M12" s="4"/>
      <c r="N12" s="4"/>
      <c r="O12" s="4"/>
      <c r="P12" s="4"/>
      <c r="Q12" s="4"/>
    </row>
    <row r="14" spans="1:17" s="5" customFormat="1" ht="33" customHeight="1" x14ac:dyDescent="0.35">
      <c r="C14" s="6" t="s">
        <v>2</v>
      </c>
      <c r="D14" s="30" t="s">
        <v>19</v>
      </c>
      <c r="E14" s="30"/>
      <c r="F14" s="30"/>
      <c r="G14" s="30" t="s">
        <v>20</v>
      </c>
      <c r="H14" s="30"/>
      <c r="I14" s="30"/>
      <c r="J14" s="30"/>
      <c r="K14" s="30" t="s">
        <v>21</v>
      </c>
      <c r="L14" s="30"/>
      <c r="M14" s="70"/>
      <c r="N14" s="70"/>
      <c r="O14" s="70"/>
    </row>
    <row r="15" spans="1:17" s="5" customFormat="1" ht="33" customHeight="1" x14ac:dyDescent="0.35">
      <c r="C15" s="6" t="s">
        <v>17</v>
      </c>
      <c r="D15" s="32"/>
      <c r="E15" s="32"/>
      <c r="F15" s="32"/>
      <c r="G15" s="32"/>
      <c r="H15" s="32"/>
      <c r="I15" s="32"/>
      <c r="J15" s="32"/>
      <c r="K15" s="32"/>
      <c r="L15" s="32"/>
      <c r="M15" s="71"/>
      <c r="N15" s="71"/>
      <c r="O15" s="71"/>
    </row>
    <row r="16" spans="1:17" s="5" customFormat="1" ht="33" customHeight="1" x14ac:dyDescent="0.35">
      <c r="C16" s="6" t="s">
        <v>18</v>
      </c>
      <c r="D16" s="32"/>
      <c r="E16" s="32"/>
      <c r="F16" s="32"/>
      <c r="G16" s="32"/>
      <c r="H16" s="32"/>
      <c r="I16" s="32"/>
      <c r="J16" s="32"/>
      <c r="K16" s="32"/>
      <c r="L16" s="32"/>
      <c r="M16" s="71"/>
      <c r="N16" s="71"/>
      <c r="O16" s="71"/>
    </row>
  </sheetData>
  <mergeCells count="12">
    <mergeCell ref="G16:J16"/>
    <mergeCell ref="K14:L14"/>
    <mergeCell ref="K15:L15"/>
    <mergeCell ref="K16:L16"/>
    <mergeCell ref="D14:F14"/>
    <mergeCell ref="D15:F15"/>
    <mergeCell ref="D16:F16"/>
    <mergeCell ref="A1:Q1"/>
    <mergeCell ref="A2:Q2"/>
    <mergeCell ref="A3:Q3"/>
    <mergeCell ref="G14:J14"/>
    <mergeCell ref="G15:J15"/>
  </mergeCells>
  <pageMargins left="0.23622047244094488" right="0.23622047244094488" top="0.3543307086614173" bottom="0.354330708661417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</vt:lpstr>
      <vt:lpstr>HORAS EXTRAS</vt:lpstr>
      <vt:lpstr>SUBSIDIOS PATRONALES</vt:lpstr>
      <vt:lpstr>SUBSIDIOS IESS</vt:lpstr>
      <vt:lpstr>LIQUIDACIONES</vt:lpstr>
      <vt:lpstr>IMPUESTO A LA RENTA</vt:lpstr>
      <vt:lpstr>NÓMINA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CINTYA LISBETH TELLO NUÑEZ</dc:creator>
  <cp:lastModifiedBy>CINTYA LISBETH TELLO NUÑEZ</cp:lastModifiedBy>
  <cp:lastPrinted>2024-05-28T02:52:46Z</cp:lastPrinted>
  <dcterms:created xsi:type="dcterms:W3CDTF">2024-05-16T15:13:24Z</dcterms:created>
  <dcterms:modified xsi:type="dcterms:W3CDTF">2025-05-21T12:12:42Z</dcterms:modified>
</cp:coreProperties>
</file>