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\Desktop\Industrial 2024 1S\Métodos 1\"/>
    </mc:Choice>
  </mc:AlternateContent>
  <xr:revisionPtr revIDLastSave="0" documentId="13_ncr:1_{FF105BAF-F326-4900-93C9-CB73AF28D88F}" xr6:coauthVersionLast="47" xr6:coauthVersionMax="47" xr10:uidLastSave="{00000000-0000-0000-0000-000000000000}"/>
  <bookViews>
    <workbookView xWindow="-110" yWindow="-110" windowWidth="19420" windowHeight="10420" activeTab="1" xr2:uid="{71D5CFCB-AE55-4840-B988-22FD4C2C8EBD}"/>
  </bookViews>
  <sheets>
    <sheet name="datos" sheetId="1" r:id="rId1"/>
    <sheet name="1 op 1 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6" i="2"/>
  <c r="H22" i="2"/>
  <c r="G29" i="2"/>
  <c r="G31" i="2" l="1"/>
  <c r="G32" i="2" s="1"/>
  <c r="B9" i="2"/>
  <c r="C15" i="2" s="1"/>
</calcChain>
</file>

<file path=xl/sharedStrings.xml><?xml version="1.0" encoding="utf-8"?>
<sst xmlns="http://schemas.openxmlformats.org/spreadsheetml/2006/main" count="53" uniqueCount="32">
  <si>
    <t>unidades requeridas</t>
  </si>
  <si>
    <t>Requerimientos:</t>
  </si>
  <si>
    <t>semanas</t>
  </si>
  <si>
    <t>horas por semana</t>
  </si>
  <si>
    <t>tiempo extra</t>
  </si>
  <si>
    <t>Tiempos:</t>
  </si>
  <si>
    <t>min</t>
  </si>
  <si>
    <t>carga</t>
  </si>
  <si>
    <t>moldeo automático</t>
  </si>
  <si>
    <t>descarga</t>
  </si>
  <si>
    <t>inspección</t>
  </si>
  <si>
    <t>caminar entre máquinas</t>
  </si>
  <si>
    <t>Suplemento</t>
  </si>
  <si>
    <t>Costos</t>
  </si>
  <si>
    <t>hora normal del operador</t>
  </si>
  <si>
    <t>hora extra del operador</t>
  </si>
  <si>
    <t>hora de máquina</t>
  </si>
  <si>
    <t>material por unidad</t>
  </si>
  <si>
    <t>preparación y montaje</t>
  </si>
  <si>
    <t>1 operador atiende 1 máquina</t>
  </si>
  <si>
    <t>Tiempo de ciclo</t>
  </si>
  <si>
    <t>pieza por ciclo</t>
  </si>
  <si>
    <t>Tiempo estándar</t>
  </si>
  <si>
    <t>Piezas por hora</t>
  </si>
  <si>
    <t>Disponibilidad</t>
  </si>
  <si>
    <t>horas</t>
  </si>
  <si>
    <t>horas extras</t>
  </si>
  <si>
    <t>horas incluido tiempo extra</t>
  </si>
  <si>
    <t>Tiempo requerido</t>
  </si>
  <si>
    <t>Considere que para que el operario trabaje con 2 máquina, debe añadir el tiempo de una carga adicional, el tiempo de caminar a la máquina de la máquina 1 a la 2, y de regreso de la máquina 2 a la 1</t>
  </si>
  <si>
    <t>min/pieza</t>
  </si>
  <si>
    <t>Considere que para que el operario trabaje con 3 máquinas, debe añadir el tiempo de dos cargas adicionales, el tiempo de caminar a la máquina de la máquina 1 a la 2, tiempo de caminar de la 2 a la 3, tiempo de caminar de regreso de la 3 a la 2 y de regreso de la máquina 2 a la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</si>
</sst>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175814</xdr:colOff>
      <xdr:row>1</xdr:row>
      <xdr:rowOff>31750</xdr:rowOff>
    </xdr:from>
    <xdr:to>
      <xdr:col>14</xdr:col>
      <xdr:colOff>245848</xdr:colOff>
      <xdr:row>20</xdr:row>
      <xdr:rowOff>102395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2F44E7-61FB-4B29-8742-E5BE24988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814" y="215900"/>
          <a:ext cx="6166034" cy="3569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26</xdr:row>
      <xdr:rowOff>25399</xdr:rowOff>
    </xdr:from>
    <xdr:to>
      <xdr:col>5</xdr:col>
      <xdr:colOff>679451</xdr:colOff>
      <xdr:row>31</xdr:row>
      <xdr:rowOff>65576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D01E23-C194-49C1-A2DB-C843362367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2293" r="7777"/>
        <a:stretch/>
      </xdr:blipFill>
      <xdr:spPr>
        <a:xfrm>
          <a:off x="177801" y="4076699"/>
          <a:ext cx="4311650" cy="96092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11</xdr:row>
      <xdr:rowOff>44451</xdr:rowOff>
    </xdr:from>
    <xdr:to>
      <xdr:col>4</xdr:col>
      <xdr:colOff>635000</xdr:colOff>
      <xdr:row>13</xdr:row>
      <xdr:rowOff>121349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CBB0F2-CEDE-4D70-AFE8-E5215CDD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2070101"/>
          <a:ext cx="3530600" cy="44519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273050</xdr:colOff>
      <xdr:row>16</xdr:row>
      <xdr:rowOff>12700</xdr:rowOff>
    </xdr:from>
    <xdr:to>
      <xdr:col>3</xdr:col>
      <xdr:colOff>565150</xdr:colOff>
      <xdr:row>18</xdr:row>
      <xdr:rowOff>157788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E7C320-4C06-455B-9BC8-25D0C063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2959100"/>
          <a:ext cx="2578100" cy="51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50801</xdr:colOff>
      <xdr:row>16</xdr:row>
      <xdr:rowOff>25401</xdr:rowOff>
    </xdr:from>
    <xdr:to>
      <xdr:col>10</xdr:col>
      <xdr:colOff>738255</xdr:colOff>
      <xdr:row>18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A4DF53-43CA-4E06-8454-298C65833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8801" y="2971801"/>
          <a:ext cx="5259454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21</xdr:row>
      <xdr:rowOff>12700</xdr:rowOff>
    </xdr:from>
    <xdr:to>
      <xdr:col>6</xdr:col>
      <xdr:colOff>724635</xdr:colOff>
      <xdr:row>23</xdr:row>
      <xdr:rowOff>120650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89FF36-2942-46C1-B9B3-A54CDEE01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4950" y="3879850"/>
          <a:ext cx="379168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30F1-3ED9-4033-8B74-678E0C7D0851}">
  <dimension ref="A2:D19"/>
  <sheetViews>
    <sheetView workbookViewId="0">
      <selection activeCell="D11" sqref="D11"/>
    </sheetView>
  </sheetViews>
  <sheetFormatPr baseColWidth="10" defaultRowHeight="14.5" x14ac:dyDescent="0.35"/>
  <cols>
    <col min="1" max="1" width="14.54296875" bestFit="1" customWidth="1"/>
  </cols>
  <sheetData>
    <row r="2" spans="1:4" x14ac:dyDescent="0.35">
      <c r="A2" t="s">
        <v>1</v>
      </c>
      <c r="B2">
        <v>10000</v>
      </c>
      <c r="C2" t="s">
        <v>0</v>
      </c>
    </row>
    <row r="3" spans="1:4" x14ac:dyDescent="0.35">
      <c r="B3">
        <v>26</v>
      </c>
      <c r="C3" t="s">
        <v>2</v>
      </c>
    </row>
    <row r="4" spans="1:4" x14ac:dyDescent="0.35">
      <c r="B4">
        <v>88</v>
      </c>
      <c r="C4" t="s">
        <v>3</v>
      </c>
    </row>
    <row r="5" spans="1:4" x14ac:dyDescent="0.35">
      <c r="B5" s="1">
        <v>0.4</v>
      </c>
      <c r="C5" t="s">
        <v>4</v>
      </c>
    </row>
    <row r="7" spans="1:4" x14ac:dyDescent="0.35">
      <c r="A7" t="s">
        <v>5</v>
      </c>
      <c r="B7">
        <v>4</v>
      </c>
      <c r="C7" t="s">
        <v>6</v>
      </c>
      <c r="D7" t="s">
        <v>7</v>
      </c>
    </row>
    <row r="8" spans="1:4" x14ac:dyDescent="0.35">
      <c r="B8">
        <v>20</v>
      </c>
      <c r="C8" t="s">
        <v>6</v>
      </c>
      <c r="D8" t="s">
        <v>8</v>
      </c>
    </row>
    <row r="9" spans="1:4" x14ac:dyDescent="0.35">
      <c r="B9">
        <v>2</v>
      </c>
      <c r="C9" t="s">
        <v>6</v>
      </c>
      <c r="D9" t="s">
        <v>9</v>
      </c>
    </row>
    <row r="10" spans="1:4" x14ac:dyDescent="0.35">
      <c r="B10">
        <v>3</v>
      </c>
      <c r="C10" t="s">
        <v>6</v>
      </c>
      <c r="D10" t="s">
        <v>10</v>
      </c>
    </row>
    <row r="11" spans="1:4" x14ac:dyDescent="0.35">
      <c r="B11">
        <v>1</v>
      </c>
      <c r="C11" t="s">
        <v>6</v>
      </c>
      <c r="D11" t="s">
        <v>11</v>
      </c>
    </row>
    <row r="13" spans="1:4" x14ac:dyDescent="0.35">
      <c r="A13" t="s">
        <v>12</v>
      </c>
      <c r="B13">
        <v>0.15</v>
      </c>
    </row>
    <row r="15" spans="1:4" x14ac:dyDescent="0.35">
      <c r="A15" t="s">
        <v>13</v>
      </c>
      <c r="B15">
        <v>5</v>
      </c>
      <c r="C15" t="s">
        <v>14</v>
      </c>
    </row>
    <row r="16" spans="1:4" x14ac:dyDescent="0.35">
      <c r="B16">
        <v>7.5</v>
      </c>
      <c r="C16" t="s">
        <v>15</v>
      </c>
    </row>
    <row r="17" spans="2:3" x14ac:dyDescent="0.35">
      <c r="B17">
        <v>10</v>
      </c>
      <c r="C17" t="s">
        <v>16</v>
      </c>
    </row>
    <row r="18" spans="2:3" x14ac:dyDescent="0.35">
      <c r="B18">
        <v>1.5</v>
      </c>
      <c r="C18" t="s">
        <v>17</v>
      </c>
    </row>
    <row r="19" spans="2:3" x14ac:dyDescent="0.35">
      <c r="B19">
        <v>4</v>
      </c>
      <c r="C19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3956-DD4F-491F-9A92-58E7CD5632F1}">
  <dimension ref="A2:I35"/>
  <sheetViews>
    <sheetView tabSelected="1" topLeftCell="A18" workbookViewId="0">
      <selection activeCell="A36" sqref="A36"/>
    </sheetView>
  </sheetViews>
  <sheetFormatPr baseColWidth="10" defaultRowHeight="14.5" x14ac:dyDescent="0.35"/>
  <sheetData>
    <row r="2" spans="1:4" x14ac:dyDescent="0.35">
      <c r="A2" s="2" t="s">
        <v>19</v>
      </c>
    </row>
    <row r="4" spans="1:4" x14ac:dyDescent="0.35">
      <c r="A4" t="s">
        <v>5</v>
      </c>
      <c r="B4">
        <v>4</v>
      </c>
      <c r="C4" t="s">
        <v>6</v>
      </c>
      <c r="D4" t="s">
        <v>7</v>
      </c>
    </row>
    <row r="5" spans="1:4" x14ac:dyDescent="0.35">
      <c r="B5">
        <v>20</v>
      </c>
      <c r="C5" t="s">
        <v>6</v>
      </c>
      <c r="D5" t="s">
        <v>8</v>
      </c>
    </row>
    <row r="6" spans="1:4" x14ac:dyDescent="0.35">
      <c r="B6">
        <v>2</v>
      </c>
      <c r="C6" t="s">
        <v>6</v>
      </c>
      <c r="D6" t="s">
        <v>9</v>
      </c>
    </row>
    <row r="7" spans="1:4" x14ac:dyDescent="0.35">
      <c r="B7">
        <v>3</v>
      </c>
      <c r="C7" t="s">
        <v>6</v>
      </c>
      <c r="D7" t="s">
        <v>10</v>
      </c>
    </row>
    <row r="8" spans="1:4" x14ac:dyDescent="0.35">
      <c r="B8">
        <v>1</v>
      </c>
      <c r="C8" t="s">
        <v>6</v>
      </c>
      <c r="D8" t="s">
        <v>11</v>
      </c>
    </row>
    <row r="9" spans="1:4" x14ac:dyDescent="0.35">
      <c r="B9" s="2">
        <f>SUM(B4:B7)</f>
        <v>29</v>
      </c>
      <c r="C9" s="2" t="s">
        <v>6</v>
      </c>
      <c r="D9" t="s">
        <v>20</v>
      </c>
    </row>
    <row r="10" spans="1:4" x14ac:dyDescent="0.35">
      <c r="B10">
        <v>1</v>
      </c>
      <c r="C10" t="s">
        <v>21</v>
      </c>
    </row>
    <row r="15" spans="1:4" x14ac:dyDescent="0.35">
      <c r="A15" t="s">
        <v>22</v>
      </c>
      <c r="C15">
        <f>B9*(1+0.15)</f>
        <v>33.349999999999994</v>
      </c>
      <c r="D15" t="s">
        <v>6</v>
      </c>
    </row>
    <row r="16" spans="1:4" x14ac:dyDescent="0.35">
      <c r="C16">
        <f>C15/B10</f>
        <v>33.349999999999994</v>
      </c>
      <c r="D16" t="s">
        <v>30</v>
      </c>
    </row>
    <row r="20" spans="1:9" x14ac:dyDescent="0.35">
      <c r="A20" t="s">
        <v>23</v>
      </c>
      <c r="C20">
        <f>60/C16</f>
        <v>1.7991004497751129</v>
      </c>
    </row>
    <row r="22" spans="1:9" x14ac:dyDescent="0.35">
      <c r="A22" t="s">
        <v>28</v>
      </c>
      <c r="H22">
        <f>10000/2</f>
        <v>5000</v>
      </c>
      <c r="I22" t="s">
        <v>25</v>
      </c>
    </row>
    <row r="26" spans="1:9" x14ac:dyDescent="0.35">
      <c r="A26" t="s">
        <v>24</v>
      </c>
    </row>
    <row r="27" spans="1:9" x14ac:dyDescent="0.35">
      <c r="G27">
        <v>26</v>
      </c>
      <c r="H27" t="s">
        <v>2</v>
      </c>
    </row>
    <row r="28" spans="1:9" x14ac:dyDescent="0.35">
      <c r="G28">
        <v>88</v>
      </c>
      <c r="H28" t="s">
        <v>25</v>
      </c>
    </row>
    <row r="29" spans="1:9" x14ac:dyDescent="0.35">
      <c r="G29" s="2">
        <f>G27*G28</f>
        <v>2288</v>
      </c>
      <c r="H29" s="2" t="s">
        <v>25</v>
      </c>
    </row>
    <row r="30" spans="1:9" x14ac:dyDescent="0.35">
      <c r="G30">
        <v>0.4</v>
      </c>
      <c r="H30" t="s">
        <v>4</v>
      </c>
    </row>
    <row r="31" spans="1:9" x14ac:dyDescent="0.35">
      <c r="G31">
        <f>G29*G30</f>
        <v>915.2</v>
      </c>
      <c r="H31" t="s">
        <v>26</v>
      </c>
    </row>
    <row r="32" spans="1:9" x14ac:dyDescent="0.35">
      <c r="G32" s="2">
        <f>G29+G31</f>
        <v>3203.2</v>
      </c>
      <c r="H32" s="2" t="s">
        <v>27</v>
      </c>
    </row>
    <row r="34" spans="1:1" x14ac:dyDescent="0.35">
      <c r="A34" t="s">
        <v>29</v>
      </c>
    </row>
    <row r="35" spans="1:1" x14ac:dyDescent="0.35">
      <c r="A35" t="s">
        <v>31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1 op 1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</cp:lastModifiedBy>
  <dcterms:created xsi:type="dcterms:W3CDTF">2024-07-03T03:08:39Z</dcterms:created>
  <dcterms:modified xsi:type="dcterms:W3CDTF">2024-07-03T12:10:43Z</dcterms:modified>
</cp:coreProperties>
</file>