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Familia Cruz Arévalo\Desktop\Excel\Modelo pruebas y ejercicios Excel-20240214\"/>
    </mc:Choice>
  </mc:AlternateContent>
  <xr:revisionPtr revIDLastSave="0" documentId="13_ncr:1_{2B2E8237-72CE-432E-B6C2-A2E98E397E0C}" xr6:coauthVersionLast="47" xr6:coauthVersionMax="47" xr10:uidLastSave="{00000000-0000-0000-0000-000000000000}"/>
  <bookViews>
    <workbookView xWindow="-120" yWindow="-120" windowWidth="20730" windowHeight="11160" firstSheet="6" activeTab="9" xr2:uid="{00000000-000D-0000-FFFF-FFFF00000000}"/>
  </bookViews>
  <sheets>
    <sheet name="Cuestionario" sheetId="2" r:id="rId1"/>
    <sheet name="Vista Preliminar e Impresión" sheetId="9" r:id="rId2"/>
    <sheet name="Cálculos_1" sheetId="3" r:id="rId3"/>
    <sheet name="Cálculos_2" sheetId="11" r:id="rId4"/>
    <sheet name="Formato" sheetId="4" r:id="rId5"/>
    <sheet name="Act. Fijo y Depreciación" sheetId="5" r:id="rId6"/>
    <sheet name="Informe Act. Fijo Deprec" sheetId="6" r:id="rId7"/>
    <sheet name="Presupuesto M.Obra" sheetId="12" r:id="rId8"/>
    <sheet name="Sueldos" sheetId="8" r:id="rId9"/>
    <sheet name="Tabla dinámica" sheetId="10" r:id="rId10"/>
  </sheets>
  <externalReferences>
    <externalReference r:id="rId11"/>
    <externalReference r:id="rId12"/>
    <externalReference r:id="rId13"/>
    <externalReference r:id="rId14"/>
  </externalReferences>
  <definedNames>
    <definedName name="_xlnm._FilterDatabase" localSheetId="3" hidden="1">Cálculos_2!#REF!</definedName>
    <definedName name="Abril" localSheetId="3">#REF!</definedName>
    <definedName name="Abril" localSheetId="7">#REF!</definedName>
    <definedName name="Abril">#REF!</definedName>
    <definedName name="anscount" hidden="1">2</definedName>
    <definedName name="Apellido">'[1]27'!$C$15:$C$22</definedName>
    <definedName name="base_datos">'[1]76'!$A$58:$E$74</definedName>
    <definedName name="BudgetTab" localSheetId="3">#REF!</definedName>
    <definedName name="BudgetTab" localSheetId="7">#REF!</definedName>
    <definedName name="BudgetTab">#REF!</definedName>
    <definedName name="CAPITAL">'[2]Ejer 03'!$A$4:$A$49</definedName>
    <definedName name="Code">'[1]35'!$A$1:$A$12</definedName>
    <definedName name="Código" localSheetId="3">#REF!</definedName>
    <definedName name="Código" localSheetId="7">#REF!</definedName>
    <definedName name="Código">#REF!</definedName>
    <definedName name="Colegios" localSheetId="3">#REF!</definedName>
    <definedName name="Colegios" localSheetId="7">#REF!</definedName>
    <definedName name="Colegios">#REF!</definedName>
    <definedName name="Comida" localSheetId="3">#REF!</definedName>
    <definedName name="Comida" localSheetId="7">#REF!</definedName>
    <definedName name="Comida">#REF!</definedName>
    <definedName name="compra" localSheetId="2">#REF!</definedName>
    <definedName name="compra" localSheetId="3">[3]Hoja2!#REF!</definedName>
    <definedName name="compra" localSheetId="7">[3]Hoja2!#REF!</definedName>
    <definedName name="compra">[3]Hoja2!#REF!</definedName>
    <definedName name="cuota">'[1]32'!$A$11:$D$28</definedName>
    <definedName name="descuento" localSheetId="2">#REF!</definedName>
    <definedName name="descuento" localSheetId="3">[3]Hoja2!#REF!</definedName>
    <definedName name="descuento" localSheetId="7">[3]Hoja2!#REF!</definedName>
    <definedName name="descuento">[3]Hoja2!#REF!</definedName>
    <definedName name="Domicilio">'[1]27'!$D$15:$D$22</definedName>
    <definedName name="Enero" localSheetId="3">#REF!</definedName>
    <definedName name="Enero" localSheetId="7">#REF!</definedName>
    <definedName name="Enero">#REF!</definedName>
    <definedName name="Febrero" localSheetId="3">#REF!</definedName>
    <definedName name="Febrero" localSheetId="7">#REF!</definedName>
    <definedName name="Febrero">#REF!</definedName>
    <definedName name="Gasolina" localSheetId="3">#REF!</definedName>
    <definedName name="Gasolina" localSheetId="7">#REF!</definedName>
    <definedName name="Gasolina">#REF!</definedName>
    <definedName name="gggg" localSheetId="3">#REF!</definedName>
    <definedName name="gggg" localSheetId="7">#REF!</definedName>
    <definedName name="gggg">#REF!</definedName>
    <definedName name="Interés_real" localSheetId="3">#REF!</definedName>
    <definedName name="Interés_real" localSheetId="7">#REF!</definedName>
    <definedName name="Interés_real">#REF!</definedName>
    <definedName name="INTERESES">'[2]Ejer 03'!$B$3:$E$3</definedName>
    <definedName name="lista" localSheetId="2">#REF!</definedName>
    <definedName name="lista" localSheetId="3">[3]Hoja4!#REF!</definedName>
    <definedName name="lista" localSheetId="7">[3]Hoja4!#REF!</definedName>
    <definedName name="lista">[3]Hoja4!#REF!</definedName>
    <definedName name="Luz" localSheetId="3">#REF!</definedName>
    <definedName name="Luz" localSheetId="7">#REF!</definedName>
    <definedName name="Luz">#REF!</definedName>
    <definedName name="Marzo" localSheetId="3">#REF!</definedName>
    <definedName name="Marzo" localSheetId="7">#REF!</definedName>
    <definedName name="Marzo">#REF!</definedName>
    <definedName name="Nombre">'[1]27'!$B$15:$B$22</definedName>
    <definedName name="Ocio" localSheetId="3">#REF!</definedName>
    <definedName name="Ocio" localSheetId="7">#REF!</definedName>
    <definedName name="Ocio">#REF!</definedName>
    <definedName name="Pago_fijo" localSheetId="3">#REF!</definedName>
    <definedName name="Pago_fijo" localSheetId="7">#REF!</definedName>
    <definedName name="Pago_fijo">#REF!</definedName>
    <definedName name="personal" localSheetId="2">#REF!</definedName>
    <definedName name="personal" localSheetId="3">[3]Hoja2!#REF!</definedName>
    <definedName name="personal" localSheetId="7">[3]Hoja2!#REF!</definedName>
    <definedName name="personal">[3]Hoja2!#REF!</definedName>
    <definedName name="Plazo" localSheetId="3">#REF!</definedName>
    <definedName name="Plazo" localSheetId="7">#REF!</definedName>
    <definedName name="Plazo">#REF!</definedName>
    <definedName name="Préstamo" localSheetId="3">#REF!</definedName>
    <definedName name="Préstamo" localSheetId="7">#REF!</definedName>
    <definedName name="Préstamo">#REF!</definedName>
    <definedName name="Saldo_pdte.">'[1]27'!$F$15:$F$22</definedName>
    <definedName name="sencount" hidden="1">1</definedName>
    <definedName name="suministro" localSheetId="2">#REF!</definedName>
    <definedName name="suministro" localSheetId="3">[3]Hoja2!#REF!</definedName>
    <definedName name="suministro" localSheetId="7">[3]Hoja2!#REF!</definedName>
    <definedName name="suministro">[3]Hoja2!#REF!</definedName>
    <definedName name="Súper_Data_Base" localSheetId="3">#REF!</definedName>
    <definedName name="Súper_Data_Base" localSheetId="7">#REF!</definedName>
    <definedName name="Súper_Data_Base">#REF!</definedName>
    <definedName name="Teléfono" localSheetId="3">#REF!</definedName>
    <definedName name="Teléfono" localSheetId="7">#REF!</definedName>
    <definedName name="Teléfono">#REF!</definedName>
    <definedName name="transporte" localSheetId="2">#REF!</definedName>
    <definedName name="transporte" localSheetId="3">[3]Hoja2!#REF!</definedName>
    <definedName name="transporte" localSheetId="7">[3]Hoja2!#REF!</definedName>
    <definedName name="transporte">[3]Hoja2!#REF!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8" l="1"/>
  <c r="O17" i="8"/>
  <c r="N17" i="8"/>
  <c r="M17" i="8"/>
  <c r="J17" i="8"/>
  <c r="I17" i="8"/>
  <c r="H17" i="8"/>
  <c r="G17" i="8"/>
  <c r="F17" i="8"/>
  <c r="E17" i="8"/>
  <c r="D17" i="8"/>
  <c r="C17" i="8"/>
  <c r="B17" i="8"/>
  <c r="K16" i="8"/>
  <c r="L16" i="8" s="1"/>
  <c r="K15" i="8"/>
  <c r="L15" i="8" s="1"/>
  <c r="K14" i="8"/>
  <c r="L14" i="8" s="1"/>
  <c r="K13" i="8"/>
  <c r="L13" i="8" s="1"/>
  <c r="K12" i="8"/>
  <c r="L12" i="8" s="1"/>
  <c r="K11" i="8"/>
  <c r="L11" i="8" s="1"/>
  <c r="K10" i="8"/>
  <c r="L10" i="8" s="1"/>
  <c r="K9" i="8"/>
  <c r="L9" i="8" s="1"/>
  <c r="K8" i="8"/>
  <c r="L8" i="8" s="1"/>
  <c r="K7" i="8"/>
  <c r="L7" i="8" s="1"/>
  <c r="K6" i="8"/>
  <c r="L6" i="8" s="1"/>
  <c r="D19" i="6"/>
  <c r="C19" i="6"/>
  <c r="B19" i="6"/>
  <c r="D9" i="6"/>
  <c r="C9" i="6"/>
  <c r="B9" i="6"/>
  <c r="D53" i="5"/>
  <c r="K17" i="8" l="1"/>
  <c r="L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author>
  </authors>
  <commentList>
    <comment ref="C3" authorId="0" shapeId="0" xr:uid="{00000000-0006-0000-0100-000001000000}">
      <text>
        <r>
          <rPr>
            <b/>
            <sz val="9"/>
            <color indexed="81"/>
            <rFont val="Tahoma"/>
            <family val="2"/>
          </rPr>
          <t>El precio de distribuidor es un 30% menos que el precio de venta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Fernando Cruz</author>
  </authors>
  <commentList>
    <comment ref="D3" authorId="0" shapeId="0" xr:uid="{00000000-0006-0000-0500-000001000000}">
      <text>
        <r>
          <rPr>
            <b/>
            <sz val="9"/>
            <color indexed="81"/>
            <rFont val="Tahoma"/>
            <family val="2"/>
          </rPr>
          <t>Porcentual= Total Depreciación por Tipo / Depreciación Total</t>
        </r>
      </text>
    </comment>
    <comment ref="D13" authorId="0" shapeId="0" xr:uid="{00000000-0006-0000-0500-000002000000}">
      <text>
        <r>
          <rPr>
            <b/>
            <sz val="9"/>
            <color indexed="81"/>
            <rFont val="Tahoma"/>
            <family val="2"/>
          </rPr>
          <t>Porcentual = Total activos por Tipo / Total de Activo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Fernando Cruz</author>
  </authors>
  <commentList>
    <comment ref="A7" authorId="0" shapeId="0" xr:uid="{F06B9E86-09A9-4260-B55C-BD6E7008451F}">
      <text>
        <r>
          <rPr>
            <b/>
            <sz val="9"/>
            <color indexed="81"/>
            <rFont val="Tahoma"/>
            <family val="2"/>
          </rPr>
          <t>las horas por unidad son constantes para todos los trimestres</t>
        </r>
      </text>
    </comment>
    <comment ref="A9" authorId="0" shapeId="0" xr:uid="{4E382FF1-DD3A-40D6-801E-3AA293A7EF38}">
      <text>
        <r>
          <rPr>
            <b/>
            <sz val="9"/>
            <color indexed="81"/>
            <rFont val="Tahoma"/>
            <family val="2"/>
          </rPr>
          <t>Costo unitario se incrementa 10% por trimestre</t>
        </r>
      </text>
    </comment>
    <comment ref="A14" authorId="0" shapeId="0" xr:uid="{E07C964B-9C47-42AA-87EB-CACA109170FC}">
      <text>
        <r>
          <rPr>
            <b/>
            <sz val="9"/>
            <color indexed="81"/>
            <rFont val="Tahoma"/>
            <family val="2"/>
          </rPr>
          <t>las horas por unidad son constante para todos los trimestres</t>
        </r>
      </text>
    </comment>
    <comment ref="A16" authorId="0" shapeId="0" xr:uid="{D2C8BBB9-6A3B-4155-869E-CFB3127A4718}">
      <text>
        <r>
          <rPr>
            <b/>
            <sz val="9"/>
            <color indexed="81"/>
            <rFont val="Tahoma"/>
            <family val="2"/>
          </rPr>
          <t>costos unitarios se incrementan 2% por trimestre</t>
        </r>
      </text>
    </comment>
  </commentList>
</comments>
</file>

<file path=xl/sharedStrings.xml><?xml version="1.0" encoding="utf-8"?>
<sst xmlns="http://schemas.openxmlformats.org/spreadsheetml/2006/main" count="632" uniqueCount="520">
  <si>
    <t>UNIVERSIDAD NACIONAL DE CHIMBORAZO</t>
  </si>
  <si>
    <t>FACULTAD DE CIENCIAS POLÍTICAS Y ADMINISTRATIVAS</t>
  </si>
  <si>
    <t>CARRERA DE CONTABILIDAD Y AUDITORÍA</t>
  </si>
  <si>
    <t>EVALUACIÓN DE EXCEL</t>
  </si>
  <si>
    <r>
      <rPr>
        <b/>
        <sz val="11"/>
        <color rgb="FF000000"/>
        <rFont val="Calibri"/>
        <family val="2"/>
      </rPr>
      <t>Recomendaciones:</t>
    </r>
    <r>
      <rPr>
        <sz val="11"/>
        <color theme="1"/>
        <rFont val="Calibri"/>
        <family val="2"/>
        <scheme val="minor"/>
      </rPr>
      <t xml:space="preserve"> </t>
    </r>
  </si>
  <si>
    <t>- Leer bien el planteamiento de las preguntas  antes de su resolución</t>
  </si>
  <si>
    <t>- Cada pregunta debe ser resuelta en las hojas de calculo que les corresponde</t>
  </si>
  <si>
    <t>Cuestionario:</t>
  </si>
  <si>
    <t>Cálculos</t>
  </si>
  <si>
    <t>Complete la tabla con la información solicitada dentro de la misma</t>
  </si>
  <si>
    <t>Act. Fijo y Depreciación</t>
  </si>
  <si>
    <t>Informe Act. Fijo Deprec</t>
  </si>
  <si>
    <t>(2 puntos)</t>
  </si>
  <si>
    <t>Presupuesto M.Obra</t>
  </si>
  <si>
    <t>Complete la tabla, automatice sus resultados para evitar procesos para ello utilice las referencias de información absoluta, relativa y mixta.</t>
  </si>
  <si>
    <t>(1 punto)</t>
  </si>
  <si>
    <t>Sueldos</t>
  </si>
  <si>
    <r>
      <rPr>
        <b/>
        <sz val="11"/>
        <color rgb="FF000000"/>
        <rFont val="Calibri"/>
        <family val="2"/>
      </rPr>
      <t xml:space="preserve">Objetivo: </t>
    </r>
    <r>
      <rPr>
        <sz val="11"/>
        <color theme="1"/>
        <rFont val="Calibri"/>
        <family val="2"/>
        <scheme val="minor"/>
      </rPr>
      <t>Valorar los niveles de conocimientos adquiridos en el uso y manejo de las hojas de cálculo como herramienta de gestión en el manejo de la información para toma de decisiones.</t>
    </r>
  </si>
  <si>
    <t>1) Calcularlas columnas faltantes</t>
  </si>
  <si>
    <t>2) Calcular los totales de cada columna</t>
  </si>
  <si>
    <t>3) Calcular A como la sumatoria de y² dividida por la sumatoria de x</t>
  </si>
  <si>
    <t>4) Calcular B como la sumatoria de (x+y²) dividido por A</t>
  </si>
  <si>
    <t>5)Calcular C como la sumatoria de x al cubo dividido por la sumatoria de y</t>
  </si>
  <si>
    <t>x</t>
  </si>
  <si>
    <t>y</t>
  </si>
  <si>
    <t>x³</t>
  </si>
  <si>
    <t>y²</t>
  </si>
  <si>
    <t>x+y²</t>
  </si>
  <si>
    <t>Formato</t>
  </si>
  <si>
    <t xml:space="preserve">Dibuje un cuadro similar (el mismo formato) al de la figura, que comience en la celda A1 y póngale los bordes y rellenos con colores decorativos.  Seguidamente, utilizando la barra de estado, sume la cantidad de asistencias.
</t>
  </si>
  <si>
    <t>Depreciaciones</t>
  </si>
  <si>
    <t>Tipo Activo</t>
  </si>
  <si>
    <t xml:space="preserve">Activos Fijos </t>
  </si>
  <si>
    <t>Cantidad</t>
  </si>
  <si>
    <t>Precio Unt.</t>
  </si>
  <si>
    <t>Total</t>
  </si>
  <si>
    <t>Vida util</t>
  </si>
  <si>
    <t>Valor de depreciacion</t>
  </si>
  <si>
    <t>Utensillios e implementos</t>
  </si>
  <si>
    <t>cucharon para salsa (5/1)</t>
  </si>
  <si>
    <t>espumadora 53 (638/3/720)</t>
  </si>
  <si>
    <t>pinza #6</t>
  </si>
  <si>
    <t>tabla gourmet para cortar gigante</t>
  </si>
  <si>
    <t>tabla gourmet forte mediana</t>
  </si>
  <si>
    <t>colador de acero 4cm (555)</t>
  </si>
  <si>
    <t>confitera tapa plastica 79/bal</t>
  </si>
  <si>
    <t>salero y pimientero c/base</t>
  </si>
  <si>
    <t>charol rectangular (61440/490)</t>
  </si>
  <si>
    <t>vaso monte (28020)</t>
  </si>
  <si>
    <t>copa cervecero (54380/24)</t>
  </si>
  <si>
    <t>copa / helado 3x15 (10785)</t>
  </si>
  <si>
    <t>set asadero x3 plas(1513)</t>
  </si>
  <si>
    <t>taza medidora 1/2  (0320)</t>
  </si>
  <si>
    <t>juego de pirex (1512) nadir</t>
  </si>
  <si>
    <t>taza medidora 1/4  (0320)</t>
  </si>
  <si>
    <t>hielera royal ( 148 al)</t>
  </si>
  <si>
    <t>organizador redondo 20 lts</t>
  </si>
  <si>
    <t>plato tendido 11" (fbe- 110)</t>
  </si>
  <si>
    <t>bowel 5.5" / mw-55</t>
  </si>
  <si>
    <t>plato tendido 6" (swa-60)</t>
  </si>
  <si>
    <t>azucarera c/tapa (te-40)</t>
  </si>
  <si>
    <t>plato p/ taza 5.5" (p-55)</t>
  </si>
  <si>
    <t>taza recta hotelera (kfbip)</t>
  </si>
  <si>
    <t>bowel pie alto 4.5" /sgw-45)</t>
  </si>
  <si>
    <t>bowel pie bajo 4.5" /sgw-45)</t>
  </si>
  <si>
    <t>plato cuadrado 7" (fxp-70)</t>
  </si>
  <si>
    <t>cremera cuadrado (10460)</t>
  </si>
  <si>
    <t>juego de cubierto aurora (66967/010)</t>
  </si>
  <si>
    <t>hacha de cocina (022233/006)</t>
  </si>
  <si>
    <t>cuchillo de filetear 8" (24622/688)</t>
  </si>
  <si>
    <t>cuchillo de carne 8" (24609/082)</t>
  </si>
  <si>
    <t>caldero recortado 40cm umco</t>
  </si>
  <si>
    <t>caldero recortado 45cm umco</t>
  </si>
  <si>
    <t>paila recortada 50 cm Umco</t>
  </si>
  <si>
    <t>sarten hondo 28cm (20895/028)</t>
  </si>
  <si>
    <t>juego de caldero classic 16/24</t>
  </si>
  <si>
    <t>recipiente familia 6 H (1352)</t>
  </si>
  <si>
    <t>repostero ingles # 6 Rey</t>
  </si>
  <si>
    <t>cucharon de acero 10 onz (300cc)</t>
  </si>
  <si>
    <t>Equipos de Oficina</t>
  </si>
  <si>
    <t xml:space="preserve">Escritorio en "L" con Cajonera </t>
  </si>
  <si>
    <t>Archivador 4 gavetas metálico</t>
  </si>
  <si>
    <t>Sillón ejecutivo Lexus importado base niquelada</t>
  </si>
  <si>
    <t>Silla Sensa: 3 sillas * c/departamento</t>
  </si>
  <si>
    <t>Escritorio recto</t>
  </si>
  <si>
    <t>Máquina registradora</t>
  </si>
  <si>
    <t>Computadoras</t>
  </si>
  <si>
    <t>televisor</t>
  </si>
  <si>
    <t>Mobiliarios</t>
  </si>
  <si>
    <t>Juego de sillas y mesas</t>
  </si>
  <si>
    <t>Maquinarias y Equipos</t>
  </si>
  <si>
    <t>cocina de 6 quemadores</t>
  </si>
  <si>
    <t>Olla arrocera 16 lb.</t>
  </si>
  <si>
    <t>Campana para cocina tipo isla</t>
  </si>
  <si>
    <t>Batidora 10 litros. Importada</t>
  </si>
  <si>
    <t>Parrilla 70 x 70 x 90 Importado</t>
  </si>
  <si>
    <t>Refrigeradora Vertical TAI de 2 puertas</t>
  </si>
  <si>
    <t>Cafetera 8C 55 tazas</t>
  </si>
  <si>
    <t>Procesador de alimentos</t>
  </si>
  <si>
    <t>juguera de 2 pozos 18 litros</t>
  </si>
  <si>
    <t>Estantería abierta de acero (alcacena)</t>
  </si>
  <si>
    <t>Campana Extractora de Calor</t>
  </si>
  <si>
    <t>Horno industrial a gas</t>
  </si>
  <si>
    <t>Mesa de Pared con estanteria para platos</t>
  </si>
  <si>
    <t xml:space="preserve">Mesa de Pared </t>
  </si>
  <si>
    <t>Mesa Central</t>
  </si>
  <si>
    <t>Mesa de apoyo con baño María</t>
  </si>
  <si>
    <t>Vehículos</t>
  </si>
  <si>
    <t>Camioneta 4x2</t>
  </si>
  <si>
    <t xml:space="preserve">Total </t>
  </si>
  <si>
    <t>Informe</t>
  </si>
  <si>
    <t>TIPO ACTIVO</t>
  </si>
  <si>
    <t>TOTAL ACTIVOS</t>
  </si>
  <si>
    <t>TOTAL DEPRECIACIONES</t>
  </si>
  <si>
    <t>%</t>
  </si>
  <si>
    <t xml:space="preserve">TOTAL </t>
  </si>
  <si>
    <t>TOTAL CANTIDAD</t>
  </si>
  <si>
    <t>TOTAL</t>
  </si>
  <si>
    <t>Presupuesto Mano de Obra</t>
  </si>
  <si>
    <t>Trimestres</t>
  </si>
  <si>
    <t>Medallón Especial</t>
  </si>
  <si>
    <t>Producción requerida (Datos)</t>
  </si>
  <si>
    <t>horas por unidad</t>
  </si>
  <si>
    <t>Total horas requeridas</t>
  </si>
  <si>
    <t>Costo unitario</t>
  </si>
  <si>
    <t>Costo Mano Obra Directa</t>
  </si>
  <si>
    <t>Medallón Estándar</t>
  </si>
  <si>
    <t xml:space="preserve">       Total costo mano obra directa</t>
  </si>
  <si>
    <t xml:space="preserve">       Total horas mano obra directa</t>
  </si>
  <si>
    <t>Sueldos - Remuneraciones</t>
  </si>
  <si>
    <t>REMUNERACIÓN MÍNIMA  UNIFICADA MENSUAL MAS BENEFICIOS</t>
  </si>
  <si>
    <t>13 Sueldo</t>
  </si>
  <si>
    <t>14 Sueldo</t>
  </si>
  <si>
    <t>Vigesima cuarta parte</t>
  </si>
  <si>
    <t>SALARIO ANUAL (1% AUMENTO ANUAL)</t>
  </si>
  <si>
    <t>NÓMINA DE EMPLEADOS</t>
  </si>
  <si>
    <t>Salario por Total de Empleados</t>
  </si>
  <si>
    <t>Bonificación Navideña</t>
  </si>
  <si>
    <t>Bono Educacional</t>
  </si>
  <si>
    <t>Vacaciones</t>
  </si>
  <si>
    <t>Fondo de Reserva</t>
  </si>
  <si>
    <t>Aporte Patronal</t>
  </si>
  <si>
    <t>IECE-SECAP</t>
  </si>
  <si>
    <t>SUELDO+ BENEF.TOTAL (mensual)</t>
  </si>
  <si>
    <t>año 1</t>
  </si>
  <si>
    <t>año 2</t>
  </si>
  <si>
    <t>año 3</t>
  </si>
  <si>
    <t>año 4</t>
  </si>
  <si>
    <t>año 5</t>
  </si>
  <si>
    <t>GERENTE GENERAL</t>
  </si>
  <si>
    <t>DIRECTOR DE MARKETING</t>
  </si>
  <si>
    <t>CHEF</t>
  </si>
  <si>
    <t>Ayudantes de cocina</t>
  </si>
  <si>
    <t>SUPERVISOR o ATACHÉ</t>
  </si>
  <si>
    <t>Mozo del salón Primavera</t>
  </si>
  <si>
    <t>Mozos del salón Otoño</t>
  </si>
  <si>
    <t>Mozos del salón Verano</t>
  </si>
  <si>
    <t>Mozos del salón Invierno</t>
  </si>
  <si>
    <t>Contadora General</t>
  </si>
  <si>
    <t>Jefe de Compras  y RRHH</t>
  </si>
  <si>
    <t>Sueldo Básico Unificado</t>
  </si>
  <si>
    <t>Décimo tercer sueldo</t>
  </si>
  <si>
    <t>12ava parte de una remuneracion anual</t>
  </si>
  <si>
    <t>Décimo cuarto sueldo</t>
  </si>
  <si>
    <t>un sueldo básico unificado</t>
  </si>
  <si>
    <t xml:space="preserve">Vacaciones </t>
  </si>
  <si>
    <t>Vigesima cuarta parte de la remuneracion anual</t>
  </si>
  <si>
    <t>Aporte patronal</t>
  </si>
  <si>
    <t>de la remuneración básica</t>
  </si>
  <si>
    <t>Fondos de reserva</t>
  </si>
  <si>
    <t>Codigo</t>
  </si>
  <si>
    <t>Descripción</t>
  </si>
  <si>
    <t>Precio Distribuidor</t>
  </si>
  <si>
    <t>Precio de Venta</t>
  </si>
  <si>
    <t>BR31000</t>
  </si>
  <si>
    <t>Discos de Freno para Toyota, modelo Geo Storm-All(F)</t>
  </si>
  <si>
    <t>BR31001</t>
  </si>
  <si>
    <t>Discos de Freno para Toyota, modelo Geo Prizm</t>
  </si>
  <si>
    <t>BR31002</t>
  </si>
  <si>
    <t>Discos de Freno para Dodge, modelo Stealth</t>
  </si>
  <si>
    <t>BR31003</t>
  </si>
  <si>
    <t>BR31004</t>
  </si>
  <si>
    <t>BR31007</t>
  </si>
  <si>
    <t>Discos de Freno para Toyota, modelo Eagle Talon</t>
  </si>
  <si>
    <t>BR31009</t>
  </si>
  <si>
    <t>BR31010</t>
  </si>
  <si>
    <t>BR31015</t>
  </si>
  <si>
    <t>Discos de Freno para Toyota, modelo Geo Metro</t>
  </si>
  <si>
    <t>BR31017</t>
  </si>
  <si>
    <t>Discos de Freno para Pontiac, modelo Le Mans</t>
  </si>
  <si>
    <t>BR3102</t>
  </si>
  <si>
    <t>Discos de Freno para Chevrolet, modelo Spectrum</t>
  </si>
  <si>
    <t>BR31025</t>
  </si>
  <si>
    <t>Discos de Freno para Nissan, modelo Truck D21 Pick-Up</t>
  </si>
  <si>
    <t>BR31029</t>
  </si>
  <si>
    <t>Discos de Freno para Honda, modelo Civic,Cvcc</t>
  </si>
  <si>
    <t>BR31034</t>
  </si>
  <si>
    <t>Discos de Freno para Ford, modelo Festiva</t>
  </si>
  <si>
    <t>BR31038</t>
  </si>
  <si>
    <t>Discos de Freno para Honda, modelo Accord</t>
  </si>
  <si>
    <t>BR31042</t>
  </si>
  <si>
    <t>Discos de Freno para Subaru, modelo Legacy</t>
  </si>
  <si>
    <t>BR31043</t>
  </si>
  <si>
    <t>BR31049</t>
  </si>
  <si>
    <t>Discos de Freno para Toyota, modelo Toyta Truck Pickup</t>
  </si>
  <si>
    <t>BR31050</t>
  </si>
  <si>
    <t>Discos de Freno para Lexus, modelo Es300</t>
  </si>
  <si>
    <t>BR31051</t>
  </si>
  <si>
    <t>Discos de Freno para Mazda, modelo 29</t>
  </si>
  <si>
    <t>BR31052</t>
  </si>
  <si>
    <t>Discos de Freno para Ford, modelo Probe</t>
  </si>
  <si>
    <t>BR31053</t>
  </si>
  <si>
    <t>Discos de Freno para Toyota, modelo Paseo</t>
  </si>
  <si>
    <t>BR31056</t>
  </si>
  <si>
    <t>Discos de Freno para Toyota, modelo Corolla</t>
  </si>
  <si>
    <t>BR31057</t>
  </si>
  <si>
    <t>Discos de Freno para Nissan, modelo Altima</t>
  </si>
  <si>
    <t>BR3106</t>
  </si>
  <si>
    <t>Discos de Freno para Toyota, modelo Celica,Supra</t>
  </si>
  <si>
    <t>BR31065</t>
  </si>
  <si>
    <t>Discos de Freno para Lexus, modelo Es250</t>
  </si>
  <si>
    <t>BR3107</t>
  </si>
  <si>
    <t>Discos de Freno para Nissan, modelo 610</t>
  </si>
  <si>
    <t>BR31072</t>
  </si>
  <si>
    <t>Discos de Freno para Toyota, modelo Celica</t>
  </si>
  <si>
    <t>BR31073</t>
  </si>
  <si>
    <t>Discos de Freno para Toyota, modelo Asuna Se,Gt</t>
  </si>
  <si>
    <t>BR3108</t>
  </si>
  <si>
    <t>Discos de Freno para Toyota, modelo Tercel</t>
  </si>
  <si>
    <t>BR31094</t>
  </si>
  <si>
    <t>Discos de Freno para Dodge, modelo Colt</t>
  </si>
  <si>
    <t>BR3110</t>
  </si>
  <si>
    <t>Discos de Freno para Nissan, modelo Pulsar,Nissan</t>
  </si>
  <si>
    <t>BR31100</t>
  </si>
  <si>
    <t>BR31105</t>
  </si>
  <si>
    <t>Discos de Freno para Honda, modelo Acura Rl</t>
  </si>
  <si>
    <t>BR3111</t>
  </si>
  <si>
    <t>Discos de Freno para Toyota, modelo Carina,</t>
  </si>
  <si>
    <t>BR31110</t>
  </si>
  <si>
    <t>BR31111</t>
  </si>
  <si>
    <t>Discos de Freno para Lexus, modelo Sc300</t>
  </si>
  <si>
    <t>BR3112</t>
  </si>
  <si>
    <t>Discos de Freno para Nissan, modelo Stanza</t>
  </si>
  <si>
    <t>BR31122</t>
  </si>
  <si>
    <t>Discos de Freno para Nissan, modelo Maxima</t>
  </si>
  <si>
    <t>BR31126</t>
  </si>
  <si>
    <t>Discos de Freno para Nissan, modelo 300Zx</t>
  </si>
  <si>
    <t>BR31130</t>
  </si>
  <si>
    <t>Discos de Freno para Mitsubishi, modelo Galant</t>
  </si>
  <si>
    <t>BR31135</t>
  </si>
  <si>
    <t>Discos de Freno para Isuzu, modelo Truck</t>
  </si>
  <si>
    <t>BR31136</t>
  </si>
  <si>
    <t>Discos de Freno para Nissan, modelo 200Sx</t>
  </si>
  <si>
    <t>BR31139</t>
  </si>
  <si>
    <t>BR3114</t>
  </si>
  <si>
    <t>Discos de Freno para Nissan, modelo Truck Pickup</t>
  </si>
  <si>
    <t>BR31141</t>
  </si>
  <si>
    <t>Discos de Freno para Toyota, modelo Infiniij30</t>
  </si>
  <si>
    <t>BR31143</t>
  </si>
  <si>
    <t>Discos de Freno para Mitsubishi, modelo Truck Montero</t>
  </si>
  <si>
    <t>BR31146</t>
  </si>
  <si>
    <t>Discos de Freno para Toyota, modelo Truck Tacoma</t>
  </si>
  <si>
    <t>BR31147</t>
  </si>
  <si>
    <t>Discos de Freno para Chrysler, modelo Sebring</t>
  </si>
  <si>
    <t>BR31148</t>
  </si>
  <si>
    <t>BR31149</t>
  </si>
  <si>
    <t>Discos de Freno para Honda, modelo Acura Integra</t>
  </si>
  <si>
    <t>BR31151</t>
  </si>
  <si>
    <t>Discos de Freno para Toyota, modelo Mada Mill Enia</t>
  </si>
  <si>
    <t>BR31152</t>
  </si>
  <si>
    <t>Discos de Freno para Toyota, modelo Avalon</t>
  </si>
  <si>
    <t>BR31153</t>
  </si>
  <si>
    <t>Discos de Freno para Lexus, modelo Gs300</t>
  </si>
  <si>
    <t>BR31154</t>
  </si>
  <si>
    <t>Discos de Freno para Lexus, modelo Truck Lx450</t>
  </si>
  <si>
    <t>BR31155</t>
  </si>
  <si>
    <t>Discos de Freno para Nissan, modelo 240Sx</t>
  </si>
  <si>
    <t>BR31156</t>
  </si>
  <si>
    <t>BR31157</t>
  </si>
  <si>
    <t>Discos de Freno para Toyota, modelo Truck Previa</t>
  </si>
  <si>
    <t>BR3116</t>
  </si>
  <si>
    <t>Discos de Freno para Honda, modelo Accord,Honda</t>
  </si>
  <si>
    <t>BR31160</t>
  </si>
  <si>
    <t>Discos de Freno para Mazda, modelo Truck Mpv</t>
  </si>
  <si>
    <t>BR31165</t>
  </si>
  <si>
    <t>Discos de Freno para Toyota, modelo Truck 4-Runner</t>
  </si>
  <si>
    <t>BR31166</t>
  </si>
  <si>
    <t>Discos de Freno para Lexus, modelo Ls400</t>
  </si>
  <si>
    <t>BR31168</t>
  </si>
  <si>
    <t>Discos de Freno para Toyota, modelo Truck Pervia</t>
  </si>
  <si>
    <t>BR31169</t>
  </si>
  <si>
    <t>BR3117</t>
  </si>
  <si>
    <t>Discos de Freno para Toyota, modelo Corona,</t>
  </si>
  <si>
    <t>BR31173</t>
  </si>
  <si>
    <t>Discos de Freno para Toyota, modelo Truck T100</t>
  </si>
  <si>
    <t>BR31175</t>
  </si>
  <si>
    <t>BR3118</t>
  </si>
  <si>
    <t>BR31189</t>
  </si>
  <si>
    <t>BR31192</t>
  </si>
  <si>
    <t>BR31197</t>
  </si>
  <si>
    <t>BR3120</t>
  </si>
  <si>
    <t>Discos de Freno para Toyota, modelo Truck Pickup</t>
  </si>
  <si>
    <t>BR31218</t>
  </si>
  <si>
    <t>BR3122</t>
  </si>
  <si>
    <t>Discos de Freno para Toyota, modelo Camry</t>
  </si>
  <si>
    <t>BR3123</t>
  </si>
  <si>
    <t>Discos de Freno para Dodge, modelo Colt Hyundal</t>
  </si>
  <si>
    <t>BR3124</t>
  </si>
  <si>
    <t>Discos de Freno para Toyota, modelo Truck</t>
  </si>
  <si>
    <t>BR3125</t>
  </si>
  <si>
    <t>Discos de Freno para Nissan, modelo Nissan</t>
  </si>
  <si>
    <t>BR3126</t>
  </si>
  <si>
    <t>BR3130</t>
  </si>
  <si>
    <t>Discos de Freno para Nissan, modelo 280Zx</t>
  </si>
  <si>
    <t>BR3131</t>
  </si>
  <si>
    <t>Discos de Freno para Nissan, modelo 260Z</t>
  </si>
  <si>
    <t>BR3132</t>
  </si>
  <si>
    <t>BR3133</t>
  </si>
  <si>
    <t>BR3134</t>
  </si>
  <si>
    <t>BR3136</t>
  </si>
  <si>
    <t>BR3138</t>
  </si>
  <si>
    <t>Discos de Freno para Mazda, modelo 626,Mx-6</t>
  </si>
  <si>
    <t>BR3140</t>
  </si>
  <si>
    <t>Discos de Freno para Mazda, modelo Truck Pickup Toyota</t>
  </si>
  <si>
    <t>BR3141</t>
  </si>
  <si>
    <t>Discos de Freno para Mazda, modelo Truck Pickup</t>
  </si>
  <si>
    <t>BR3146</t>
  </si>
  <si>
    <t>Discos de Freno para Mazda, modelo 323</t>
  </si>
  <si>
    <t>BR3150</t>
  </si>
  <si>
    <t>Discos de Freno para Subaru, modelo Dl,Gl,Xt</t>
  </si>
  <si>
    <t>BR3151</t>
  </si>
  <si>
    <t>Discos de Freno para Ford, modelo Truck Courier</t>
  </si>
  <si>
    <t>BR3152</t>
  </si>
  <si>
    <t>BR3153</t>
  </si>
  <si>
    <t>Discos de Freno para Nissan, modelo Pickup</t>
  </si>
  <si>
    <t>BR3155</t>
  </si>
  <si>
    <t>Discos de Freno para Subaru, modelo Dl,Gl,Brat,</t>
  </si>
  <si>
    <t>BR3156</t>
  </si>
  <si>
    <t>BR3157</t>
  </si>
  <si>
    <t>BR3158</t>
  </si>
  <si>
    <t>Discos de Freno para Dodge, modelo Colt Mitsubish Tredia</t>
  </si>
  <si>
    <t>BR3160</t>
  </si>
  <si>
    <t>Discos de Freno para Dodge, modelo Colt Mitsubishi Tredia</t>
  </si>
  <si>
    <t>BR3163</t>
  </si>
  <si>
    <t>BR3164</t>
  </si>
  <si>
    <t>Discos de Freno para Honda, modelo Prelude</t>
  </si>
  <si>
    <t>BR3166</t>
  </si>
  <si>
    <t>BR3170</t>
  </si>
  <si>
    <t>BR3171</t>
  </si>
  <si>
    <t>Discos de Freno para Mazda, modelo Rx-7</t>
  </si>
  <si>
    <t>BR3172</t>
  </si>
  <si>
    <t>Discos de Freno para Hyundai, modelo Excel Hyundai Accent</t>
  </si>
  <si>
    <t>BR3175</t>
  </si>
  <si>
    <t>BR3178</t>
  </si>
  <si>
    <t>BR3180</t>
  </si>
  <si>
    <t>Discos de Freno para Honda, modelo Acura Legend</t>
  </si>
  <si>
    <t>BR3181</t>
  </si>
  <si>
    <t>BR3182</t>
  </si>
  <si>
    <t>BR3183</t>
  </si>
  <si>
    <t>BR3184</t>
  </si>
  <si>
    <t>BR3185</t>
  </si>
  <si>
    <t>BR3186</t>
  </si>
  <si>
    <t>Discos de Freno para Hyundai, modelo Sonata</t>
  </si>
  <si>
    <t>BR3187</t>
  </si>
  <si>
    <t>BR3189</t>
  </si>
  <si>
    <t>Discos de Freno para Mazda, modelo Glc</t>
  </si>
  <si>
    <t>BR3191</t>
  </si>
  <si>
    <t>BR3197</t>
  </si>
  <si>
    <t>BR3198</t>
  </si>
  <si>
    <t>BR3199</t>
  </si>
  <si>
    <t>Discos de Freno para Chevrolet, modelo Chevy Ii,Nova</t>
  </si>
  <si>
    <t>BR3202</t>
  </si>
  <si>
    <t>BR3208</t>
  </si>
  <si>
    <t>Discos de Freno para Mercedes-Benz, modelo 190</t>
  </si>
  <si>
    <t>BR3209</t>
  </si>
  <si>
    <t>Discos de Freno para Nissan, modelo Nx 2000</t>
  </si>
  <si>
    <t>BR3210</t>
  </si>
  <si>
    <t>Discos de Freno para Nissan, modelo 200 Sx</t>
  </si>
  <si>
    <t>BR3211</t>
  </si>
  <si>
    <t>BR3214</t>
  </si>
  <si>
    <t>Discos de Freno para Nissan, modelo Truck Pick-Up</t>
  </si>
  <si>
    <t>BR3215</t>
  </si>
  <si>
    <t>BR3216</t>
  </si>
  <si>
    <t>BR3217</t>
  </si>
  <si>
    <t>Discos de Freno para Nissan, modelo Pulsar</t>
  </si>
  <si>
    <t>BR3218</t>
  </si>
  <si>
    <t>BR3222</t>
  </si>
  <si>
    <t>Discos de Freno para Toyota, modelo Asuna Truck Sunrunner</t>
  </si>
  <si>
    <t>BR3223</t>
  </si>
  <si>
    <t>BR3226</t>
  </si>
  <si>
    <t>BR3227</t>
  </si>
  <si>
    <t>BR3231</t>
  </si>
  <si>
    <t>Discos de Freno para Isuzu, modelo Truck Pickup</t>
  </si>
  <si>
    <t>BR3233</t>
  </si>
  <si>
    <t>Discos de Freno para Isuzu, modelo Isuzu</t>
  </si>
  <si>
    <t>BR3236</t>
  </si>
  <si>
    <t>BR3237</t>
  </si>
  <si>
    <t>BR3238</t>
  </si>
  <si>
    <t>Discos de Freno para Toyota, modelo Truck Van</t>
  </si>
  <si>
    <t>BR3246</t>
  </si>
  <si>
    <t>BR3247</t>
  </si>
  <si>
    <t>Discos de Freno para Toyota, modelo Cressida</t>
  </si>
  <si>
    <t>BR3249</t>
  </si>
  <si>
    <t>Discos de Freno para Toyota, modelo Trucd Van</t>
  </si>
  <si>
    <t>BR3250</t>
  </si>
  <si>
    <t>BR3254</t>
  </si>
  <si>
    <t>BR3257</t>
  </si>
  <si>
    <t>Discos de Freno para Toyota, modelo Toyota</t>
  </si>
  <si>
    <t>BR3258</t>
  </si>
  <si>
    <t>BR3264</t>
  </si>
  <si>
    <t>Discos de Freno para Honda, modelo Infiniti G20</t>
  </si>
  <si>
    <t>BR3267</t>
  </si>
  <si>
    <t>Discos de Freno para Nissan, modelo Es250</t>
  </si>
  <si>
    <t>BR3270</t>
  </si>
  <si>
    <t>BR3276</t>
  </si>
  <si>
    <t xml:space="preserve">Discos de Freno para Nissan, modelo </t>
  </si>
  <si>
    <t>BR3280</t>
  </si>
  <si>
    <t>Discos de Freno para Nissan, modelo Truck D50,Ram50</t>
  </si>
  <si>
    <t>BR3282</t>
  </si>
  <si>
    <t>Discos de Freno para Dodge, modelo Truck D50,Ram 50</t>
  </si>
  <si>
    <t>BR3285</t>
  </si>
  <si>
    <t>BR3286</t>
  </si>
  <si>
    <t>BR3287</t>
  </si>
  <si>
    <t>BR3289</t>
  </si>
  <si>
    <t>BR3290</t>
  </si>
  <si>
    <t>BR3291</t>
  </si>
  <si>
    <t>BR3292</t>
  </si>
  <si>
    <t>BR3294</t>
  </si>
  <si>
    <t>Discos de Freno para Chevrolet, modelo Sprint</t>
  </si>
  <si>
    <t>BR3295</t>
  </si>
  <si>
    <t>BR3296</t>
  </si>
  <si>
    <t>BR3297</t>
  </si>
  <si>
    <t>BR3299</t>
  </si>
  <si>
    <t>Discos de Freno para Mazda, modelo Miata</t>
  </si>
  <si>
    <t>BR3402</t>
  </si>
  <si>
    <t>Discos de Freno para Audi, modelo All</t>
  </si>
  <si>
    <t>BR34054</t>
  </si>
  <si>
    <t>Discos de Freno para Toyota, modelo Merkur Scorpio</t>
  </si>
  <si>
    <t>BR34058</t>
  </si>
  <si>
    <t>Discos de Freno para Toyota, modelo Volvo 940 Series</t>
  </si>
  <si>
    <t>BR3416</t>
  </si>
  <si>
    <t>Discos de Freno para Toyota, modelo Audiall</t>
  </si>
  <si>
    <t>BR3418</t>
  </si>
  <si>
    <t>Discos de Freno para Mercury, modelo Capri</t>
  </si>
  <si>
    <t>BR3422</t>
  </si>
  <si>
    <t>Discos de Freno para Fiat, modelo Fiat</t>
  </si>
  <si>
    <t>BR3425</t>
  </si>
  <si>
    <t>Discos de Freno para Peugeot, modelo Peugeot</t>
  </si>
  <si>
    <t>BR3444</t>
  </si>
  <si>
    <t>Discos de Freno para Toyota, modelo Volvo</t>
  </si>
  <si>
    <t>BR3445</t>
  </si>
  <si>
    <t>Discos de Freno para Peugeot, modelo Peugeot 405</t>
  </si>
  <si>
    <t>BR3446</t>
  </si>
  <si>
    <t>Discos de Freno para Toyota, modelo Volvo 240&amp; 260 Series</t>
  </si>
  <si>
    <t>BR3458</t>
  </si>
  <si>
    <t>Discos de Freno para Renault, modelo Alliance</t>
  </si>
  <si>
    <t>BR3460</t>
  </si>
  <si>
    <t>BR3462</t>
  </si>
  <si>
    <t>BR3464</t>
  </si>
  <si>
    <t>Discos de Freno para Volks Wagen , modelo Volkswagen</t>
  </si>
  <si>
    <t>BR3465</t>
  </si>
  <si>
    <t>Discos de Freno para Toyota, modelo Saab All</t>
  </si>
  <si>
    <t>BR3469</t>
  </si>
  <si>
    <t>Discos de Freno para BMW, modelo All</t>
  </si>
  <si>
    <t>BR3471</t>
  </si>
  <si>
    <t>BR3472</t>
  </si>
  <si>
    <t>Discos de Freno para Toyota, modelo Volvo 240&amp;260 Series</t>
  </si>
  <si>
    <t>BR3480</t>
  </si>
  <si>
    <t>BR3483</t>
  </si>
  <si>
    <t>Discos de Freno para Volkswagen, modelo Volkswagen</t>
  </si>
  <si>
    <t>BR3487</t>
  </si>
  <si>
    <t>Discos de Freno para Volvo, modelo Volvo 740 Series</t>
  </si>
  <si>
    <t>BR3488</t>
  </si>
  <si>
    <t>Discos de Freno para Volvo, modelo Volvo</t>
  </si>
  <si>
    <t>BR3489</t>
  </si>
  <si>
    <t>BR35001</t>
  </si>
  <si>
    <t>BR35004</t>
  </si>
  <si>
    <t>BR35006</t>
  </si>
  <si>
    <t>BR35007</t>
  </si>
  <si>
    <t>BR35010</t>
  </si>
  <si>
    <t>BR35013</t>
  </si>
  <si>
    <t>BR3502</t>
  </si>
  <si>
    <t>BR35022</t>
  </si>
  <si>
    <t>BR3503</t>
  </si>
  <si>
    <t>BR3504</t>
  </si>
  <si>
    <t>BR3505</t>
  </si>
  <si>
    <t>BR3506</t>
  </si>
  <si>
    <t>BR3507</t>
  </si>
  <si>
    <t>BR3510</t>
  </si>
  <si>
    <t>BR3518</t>
  </si>
  <si>
    <t>Vista Preliminar e Impresión</t>
  </si>
  <si>
    <t>INVENTARIO</t>
  </si>
  <si>
    <t xml:space="preserve">Inmovilice las celdas que sean necesarias para poder trabajar con la base de datos. Complete la tabla. Configure la actual página de EXCEL de tal manera que sólo se  imprima el área comprendida entre las celdas B3 y E203.  Asegúrese de que todo quede dentro de 4 páginas y que en dichas páginas se repita el encabezado de cada campo, es decir, el Código, Descripción, Precio Distribuidor y Precio de Venta. (Fila 3).
Seguidamente, incluya en cada hoja la fecha y la hora (sitúela arriba a la derecha), el nombre de su carrera(sitúelo arriba y a la Izquierda) y el número de página (sitúelo abajo y en el centro).
</t>
  </si>
  <si>
    <t>Tabla Dinámica</t>
  </si>
  <si>
    <t>( 1 puntos)</t>
  </si>
  <si>
    <r>
      <t xml:space="preserve">Inserte una tabla dinámica que le permita obtener las respuestas calculadas en la </t>
    </r>
    <r>
      <rPr>
        <b/>
        <sz val="11"/>
        <color rgb="FF000000"/>
        <rFont val="Calibri"/>
        <family val="2"/>
      </rPr>
      <t xml:space="preserve">hoja Informe Act. Fijo Deprec. </t>
    </r>
    <r>
      <rPr>
        <sz val="11"/>
        <color rgb="FF000000"/>
        <rFont val="Calibri"/>
        <family val="2"/>
      </rPr>
      <t>Realice un gráfico dinámico. Incorpore además la segmentación de datos</t>
    </r>
  </si>
  <si>
    <t>- Complete la tabla con las fórmulas y funciones necesarias, una vez completa elimine lo que considere que no es necesario. Procesa a darle un formato de tabla, active los totales e indique: Número de Activos, Total en Activos y el Total de la Depreciación.</t>
  </si>
  <si>
    <r>
      <t xml:space="preserve">Completar la tabla utilice la información de la </t>
    </r>
    <r>
      <rPr>
        <b/>
        <sz val="11"/>
        <color rgb="FF000000"/>
        <rFont val="Calibri"/>
        <family val="2"/>
      </rPr>
      <t>tabla Act. Fijo y Depreciación</t>
    </r>
    <r>
      <rPr>
        <sz val="11"/>
        <color rgb="FF000000"/>
        <rFont val="Calibri"/>
        <family val="2"/>
      </rPr>
      <t>, aplique las formulas y funciones necesarias. Realice una gráfica de la distribución porcentual de los Tipos de Activos</t>
    </r>
  </si>
  <si>
    <t>8.33 Sueldo</t>
  </si>
  <si>
    <t>8.33 del sueldo mensual unificado</t>
  </si>
  <si>
    <t>Salario mensual unificado</t>
  </si>
  <si>
    <t>Costos Totales (miles)</t>
  </si>
  <si>
    <t>Millas Vehículo (miles)</t>
  </si>
  <si>
    <t>Mes Nº</t>
  </si>
  <si>
    <t xml:space="preserve"> Y</t>
  </si>
  <si>
    <t>X    </t>
  </si>
  <si>
    <t>X²</t>
  </si>
  <si>
    <t>XY</t>
  </si>
  <si>
    <t>b1</t>
  </si>
  <si>
    <t>b0</t>
  </si>
  <si>
    <t>R//</t>
  </si>
  <si>
    <t>Cálculos_1</t>
  </si>
  <si>
    <t>Cálculos_2</t>
  </si>
  <si>
    <r>
      <rPr>
        <b/>
        <sz val="11"/>
        <color rgb="FF000000"/>
        <rFont val="Calibri"/>
        <family val="2"/>
      </rPr>
      <t>Tiempo:</t>
    </r>
    <r>
      <rPr>
        <sz val="11"/>
        <color theme="1"/>
        <rFont val="Calibri"/>
        <family val="2"/>
        <scheme val="minor"/>
      </rPr>
      <t xml:space="preserve"> 60 minutos</t>
    </r>
  </si>
  <si>
    <t>Datos</t>
  </si>
  <si>
    <t>Valores</t>
  </si>
  <si>
    <t>Horas por unidad Medallón Especial</t>
  </si>
  <si>
    <t>Horas por unidad Medallón Estándar</t>
  </si>
  <si>
    <t>Costo unitario Médallon Especial y Estándar</t>
  </si>
  <si>
    <t>Porcentaje de Incremento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</si>
</sst>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300A]\ #,##0.00"/>
    <numFmt numFmtId="165" formatCode="_-&quot;$&quot;* #,##0.00_-;\-&quot;$&quot;* #,##0.00_-;_-&quot;$&quot;* &quot;-&quot;??_-;_-@_-"/>
    <numFmt numFmtId="166" formatCode="_(* #,##0_);_(* \(#,##0\);_(* &quot;-&quot;_);_(@_)"/>
    <numFmt numFmtId="167" formatCode="_(&quot;$&quot;\ * #,##0.00_);_(&quot;$&quot;\ * \(#,##0.00\);_(&quot;$&quot;\ * &quot;-&quot;??_);_(@_)"/>
    <numFmt numFmtId="168" formatCode="_(* #,##0.00_);_(* \(#,##0.00\);_(* &quot;-&quot;??_);_(@_)"/>
    <numFmt numFmtId="169" formatCode="0.00000"/>
    <numFmt numFmtId="170" formatCode="0.0"/>
    <numFmt numFmtId="171" formatCode="_ &quot;$&quot;* #,##0.00_ ;_ &quot;$&quot;* \-#,##0.00_ ;_ &quot;$&quot;* &quot;-&quot;??_ ;_ @_ "/>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Calibri"/>
      <family val="2"/>
      <charset val="204"/>
    </font>
    <font>
      <b/>
      <sz val="24"/>
      <color theme="0"/>
      <name val="Calibri"/>
      <family val="2"/>
    </font>
    <font>
      <b/>
      <sz val="14"/>
      <color theme="0"/>
      <name val="Calibri"/>
      <family val="2"/>
    </font>
    <font>
      <b/>
      <sz val="18"/>
      <color rgb="FFFFFF00"/>
      <name val="Calibri"/>
      <family val="2"/>
    </font>
    <font>
      <sz val="11"/>
      <color rgb="FF000000"/>
      <name val="Calibri"/>
      <family val="2"/>
    </font>
    <font>
      <b/>
      <sz val="11"/>
      <color rgb="FF000000"/>
      <name val="Calibri"/>
      <family val="2"/>
    </font>
    <font>
      <sz val="14"/>
      <color rgb="FF000000"/>
      <name val="Calibri"/>
      <family val="2"/>
      <charset val="204"/>
    </font>
    <font>
      <b/>
      <sz val="14"/>
      <color rgb="FF000000"/>
      <name val="Calibri"/>
      <family val="2"/>
      <charset val="204"/>
    </font>
    <font>
      <sz val="20"/>
      <color theme="0"/>
      <name val="Arial"/>
      <family val="2"/>
    </font>
    <font>
      <sz val="10"/>
      <name val="Arial"/>
      <family val="2"/>
    </font>
    <font>
      <sz val="10"/>
      <name val="Calibri"/>
      <family val="2"/>
      <scheme val="minor"/>
    </font>
    <font>
      <b/>
      <sz val="11"/>
      <name val="Calibri"/>
      <family val="2"/>
      <scheme val="minor"/>
    </font>
    <font>
      <sz val="11"/>
      <name val="Calibri"/>
      <family val="2"/>
      <scheme val="minor"/>
    </font>
    <font>
      <b/>
      <sz val="10"/>
      <name val="Calibri"/>
      <family val="2"/>
      <scheme val="minor"/>
    </font>
    <font>
      <b/>
      <sz val="12"/>
      <name val="Calibri"/>
      <family val="2"/>
      <scheme val="minor"/>
    </font>
    <font>
      <b/>
      <i/>
      <sz val="10"/>
      <color theme="1"/>
      <name val="Arial"/>
      <family val="2"/>
    </font>
    <font>
      <sz val="10"/>
      <color theme="1"/>
      <name val="Arial"/>
      <family val="2"/>
    </font>
    <font>
      <b/>
      <sz val="9"/>
      <color indexed="81"/>
      <name val="Tahoma"/>
      <family val="2"/>
    </font>
    <font>
      <b/>
      <sz val="10"/>
      <name val="Arial"/>
      <family val="2"/>
    </font>
    <font>
      <b/>
      <sz val="18"/>
      <color theme="0"/>
      <name val="Calibri"/>
      <family val="2"/>
      <scheme val="minor"/>
    </font>
    <font>
      <sz val="10"/>
      <color theme="1"/>
      <name val="Calibri"/>
      <family val="2"/>
      <scheme val="minor"/>
    </font>
    <font>
      <sz val="9"/>
      <color theme="1"/>
      <name val="Calibri"/>
      <family val="2"/>
      <scheme val="minor"/>
    </font>
    <font>
      <sz val="10"/>
      <color theme="0"/>
      <name val="Calibri"/>
      <family val="2"/>
      <scheme val="minor"/>
    </font>
    <font>
      <b/>
      <i/>
      <sz val="11"/>
      <color theme="1"/>
      <name val="Calibri"/>
      <family val="2"/>
      <scheme val="minor"/>
    </font>
    <font>
      <b/>
      <u/>
      <sz val="11"/>
      <name val="Calibri"/>
      <family val="2"/>
      <scheme val="minor"/>
    </font>
    <font>
      <b/>
      <sz val="20"/>
      <color rgb="FFFF0000"/>
      <name val="Arial"/>
      <family val="2"/>
    </font>
    <font>
      <b/>
      <sz val="10"/>
      <color indexed="9"/>
      <name val="Arial"/>
      <family val="2"/>
    </font>
    <font>
      <b/>
      <sz val="10"/>
      <color theme="8" tint="-0.499984740745262"/>
      <name val="Arial"/>
      <family val="2"/>
    </font>
    <font>
      <b/>
      <sz val="10"/>
      <color rgb="FFFF0000"/>
      <name val="Arial"/>
      <family val="2"/>
    </font>
    <font>
      <sz val="10"/>
      <color rgb="FFFF0000"/>
      <name val="Arial"/>
      <family val="2"/>
    </font>
    <font>
      <b/>
      <sz val="10"/>
      <color indexed="10"/>
      <name val="Arial"/>
      <family val="2"/>
    </font>
    <font>
      <sz val="20"/>
      <color theme="8" tint="-0.499984740745262"/>
      <name val="Arial"/>
      <family val="2"/>
    </font>
    <font>
      <sz val="11"/>
      <color theme="8" tint="-0.499984740745262"/>
      <name val="Calibri"/>
      <family val="2"/>
      <scheme val="minor"/>
    </font>
    <font>
      <b/>
      <sz val="12"/>
      <name val="Arial"/>
      <family val="2"/>
    </font>
  </fonts>
  <fills count="11">
    <fill>
      <patternFill patternType="none"/>
    </fill>
    <fill>
      <patternFill patternType="gray125"/>
    </fill>
    <fill>
      <patternFill patternType="solid">
        <fgColor rgb="FF002060"/>
        <bgColor indexed="64"/>
      </patternFill>
    </fill>
    <fill>
      <patternFill patternType="solid">
        <fgColor theme="6" tint="0.59999389629810485"/>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s>
  <cellStyleXfs count="8">
    <xf numFmtId="0" fontId="0" fillId="0" borderId="0"/>
    <xf numFmtId="9" fontId="1" fillId="0" borderId="0" applyFont="0" applyFill="0" applyBorder="0" applyAlignment="0" applyProtection="0"/>
    <xf numFmtId="0" fontId="5" fillId="0" borderId="0"/>
    <xf numFmtId="0" fontId="14" fillId="0" borderId="0"/>
    <xf numFmtId="0" fontId="14" fillId="0" borderId="0"/>
    <xf numFmtId="166" fontId="14" fillId="0" borderId="0" applyFont="0" applyFill="0" applyBorder="0" applyAlignment="0" applyProtection="0"/>
    <xf numFmtId="167" fontId="14" fillId="0" borderId="0" applyFont="0" applyFill="0" applyBorder="0" applyAlignment="0" applyProtection="0"/>
    <xf numFmtId="168" fontId="1" fillId="0" borderId="0" applyFont="0" applyFill="0" applyBorder="0" applyAlignment="0" applyProtection="0"/>
  </cellStyleXfs>
  <cellXfs count="138">
    <xf numFmtId="0" fontId="0" fillId="0" borderId="0" xfId="0"/>
    <xf numFmtId="0" fontId="5" fillId="2" borderId="0" xfId="2" applyFill="1"/>
    <xf numFmtId="0" fontId="6" fillId="2" borderId="0" xfId="2" applyFont="1" applyFill="1" applyAlignment="1">
      <alignment horizontal="center"/>
    </xf>
    <xf numFmtId="0" fontId="5" fillId="0" borderId="0" xfId="2"/>
    <xf numFmtId="0" fontId="7" fillId="2" borderId="0" xfId="2" applyFont="1" applyFill="1" applyAlignment="1">
      <alignment horizontal="center"/>
    </xf>
    <xf numFmtId="0" fontId="8" fillId="2" borderId="0" xfId="2" applyFont="1" applyFill="1" applyAlignment="1">
      <alignment horizontal="center"/>
    </xf>
    <xf numFmtId="0" fontId="9" fillId="0" borderId="0" xfId="2" applyFont="1" applyAlignment="1">
      <alignment horizontal="justify" vertical="top" wrapText="1"/>
    </xf>
    <xf numFmtId="0" fontId="9" fillId="0" borderId="0" xfId="2" quotePrefix="1" applyFont="1" applyAlignment="1">
      <alignment horizontal="justify" vertical="top" wrapText="1"/>
    </xf>
    <xf numFmtId="0" fontId="5" fillId="0" borderId="0" xfId="2" quotePrefix="1"/>
    <xf numFmtId="0" fontId="11" fillId="2" borderId="0" xfId="2" applyFont="1" applyFill="1"/>
    <xf numFmtId="0" fontId="12" fillId="0" borderId="0" xfId="2" applyFont="1"/>
    <xf numFmtId="0" fontId="11" fillId="0" borderId="0" xfId="2" applyFont="1"/>
    <xf numFmtId="0" fontId="10" fillId="0" borderId="0" xfId="2" applyFont="1"/>
    <xf numFmtId="0" fontId="13" fillId="2" borderId="0" xfId="0" applyFont="1" applyFill="1"/>
    <xf numFmtId="0" fontId="0" fillId="2" borderId="0" xfId="0" applyFill="1"/>
    <xf numFmtId="0" fontId="15" fillId="0" borderId="0" xfId="3" applyFont="1"/>
    <xf numFmtId="0" fontId="16" fillId="3" borderId="0" xfId="3" applyFont="1" applyFill="1"/>
    <xf numFmtId="0" fontId="17" fillId="0" borderId="0" xfId="3" applyFont="1"/>
    <xf numFmtId="0" fontId="16" fillId="0" borderId="0" xfId="3" applyFont="1"/>
    <xf numFmtId="0" fontId="18" fillId="0" borderId="0" xfId="3" applyFont="1" applyAlignment="1">
      <alignment horizontal="center"/>
    </xf>
    <xf numFmtId="0" fontId="19" fillId="0" borderId="1" xfId="3" applyFont="1" applyBorder="1" applyAlignment="1">
      <alignment horizontal="center"/>
    </xf>
    <xf numFmtId="0" fontId="15" fillId="0" borderId="1" xfId="3" applyFont="1" applyBorder="1"/>
    <xf numFmtId="0" fontId="14" fillId="0" borderId="0" xfId="3"/>
    <xf numFmtId="0" fontId="5" fillId="0" borderId="0" xfId="2" applyAlignment="1">
      <alignment vertical="top" wrapText="1"/>
    </xf>
    <xf numFmtId="0" fontId="0" fillId="2" borderId="0" xfId="0" applyFill="1" applyAlignment="1">
      <alignment horizontal="center"/>
    </xf>
    <xf numFmtId="0" fontId="0" fillId="0" borderId="0" xfId="0" applyAlignment="1">
      <alignment vertical="top"/>
    </xf>
    <xf numFmtId="0" fontId="20" fillId="0" borderId="0" xfId="0" applyFont="1"/>
    <xf numFmtId="0" fontId="20" fillId="0" borderId="0" xfId="0" applyFont="1" applyAlignment="1">
      <alignment horizontal="center"/>
    </xf>
    <xf numFmtId="164" fontId="0" fillId="0" borderId="0" xfId="0" applyNumberFormat="1"/>
    <xf numFmtId="0" fontId="0" fillId="0" borderId="0" xfId="0" applyAlignment="1">
      <alignment horizontal="center"/>
    </xf>
    <xf numFmtId="2" fontId="0" fillId="0" borderId="0" xfId="0" applyNumberFormat="1"/>
    <xf numFmtId="0" fontId="21" fillId="0" borderId="0" xfId="0" applyFont="1"/>
    <xf numFmtId="0" fontId="21" fillId="0" borderId="0" xfId="0" applyFont="1" applyAlignment="1">
      <alignment horizontal="center"/>
    </xf>
    <xf numFmtId="2" fontId="21" fillId="0" borderId="0" xfId="0" applyNumberFormat="1" applyFont="1"/>
    <xf numFmtId="0" fontId="3" fillId="3" borderId="3" xfId="0" applyFont="1" applyFill="1" applyBorder="1"/>
    <xf numFmtId="9" fontId="0" fillId="0" borderId="0" xfId="1" applyFont="1"/>
    <xf numFmtId="9" fontId="3" fillId="3" borderId="3" xfId="1" applyFont="1" applyFill="1" applyBorder="1"/>
    <xf numFmtId="0" fontId="23" fillId="0" borderId="2" xfId="0" applyFont="1" applyBorder="1" applyAlignment="1">
      <alignment vertical="top"/>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14" fillId="0" borderId="0" xfId="4"/>
    <xf numFmtId="0" fontId="24" fillId="2" borderId="2" xfId="0" applyFont="1" applyFill="1" applyBorder="1"/>
    <xf numFmtId="0" fontId="4" fillId="2" borderId="2" xfId="0" applyFont="1" applyFill="1" applyBorder="1"/>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25" fillId="0" borderId="2" xfId="0" applyFont="1" applyBorder="1" applyAlignment="1">
      <alignment horizontal="center" vertical="center"/>
    </xf>
    <xf numFmtId="0" fontId="25" fillId="0" borderId="2" xfId="0" applyFont="1" applyBorder="1" applyAlignment="1">
      <alignment horizontal="center" vertical="center" wrapText="1"/>
    </xf>
    <xf numFmtId="10" fontId="25" fillId="0" borderId="2" xfId="0" applyNumberFormat="1" applyFont="1" applyBorder="1" applyAlignment="1">
      <alignment horizontal="center" vertical="center"/>
    </xf>
    <xf numFmtId="9" fontId="25" fillId="0" borderId="2" xfId="0" applyNumberFormat="1" applyFont="1" applyBorder="1" applyAlignment="1">
      <alignment horizontal="center" vertical="center"/>
    </xf>
    <xf numFmtId="0" fontId="3" fillId="5" borderId="10" xfId="0" applyFont="1" applyFill="1" applyBorder="1" applyAlignment="1">
      <alignment vertical="center" wrapText="1"/>
    </xf>
    <xf numFmtId="0" fontId="26" fillId="6" borderId="11" xfId="0" applyFont="1" applyFill="1" applyBorder="1" applyAlignment="1">
      <alignment horizontal="center" vertical="top" wrapText="1"/>
    </xf>
    <xf numFmtId="0" fontId="26" fillId="7" borderId="11" xfId="0" applyFont="1" applyFill="1" applyBorder="1" applyAlignment="1">
      <alignment horizontal="center" vertical="top" wrapText="1"/>
    </xf>
    <xf numFmtId="0" fontId="26" fillId="8" borderId="11" xfId="0" applyFont="1" applyFill="1" applyBorder="1" applyAlignment="1">
      <alignment horizontal="center" vertical="top" wrapText="1"/>
    </xf>
    <xf numFmtId="0" fontId="26" fillId="5" borderId="11" xfId="0" applyFont="1" applyFill="1" applyBorder="1" applyAlignment="1">
      <alignment horizontal="center" vertical="top" wrapText="1"/>
    </xf>
    <xf numFmtId="0" fontId="26" fillId="8" borderId="10"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2" xfId="0" applyFont="1" applyFill="1" applyBorder="1" applyAlignment="1">
      <alignment horizontal="center" vertical="center" wrapText="1"/>
    </xf>
    <xf numFmtId="165" fontId="0" fillId="0" borderId="0" xfId="7" applyNumberFormat="1" applyFont="1" applyBorder="1"/>
    <xf numFmtId="0" fontId="24" fillId="2" borderId="0" xfId="3" applyFont="1" applyFill="1"/>
    <xf numFmtId="0" fontId="27" fillId="2" borderId="0" xfId="3" applyFont="1" applyFill="1"/>
    <xf numFmtId="0" fontId="17" fillId="0" borderId="1" xfId="3" applyFont="1" applyBorder="1" applyAlignment="1">
      <alignment horizontal="left" vertical="center"/>
    </xf>
    <xf numFmtId="4" fontId="17" fillId="0" borderId="1" xfId="3" applyNumberFormat="1" applyFont="1" applyBorder="1" applyAlignment="1">
      <alignment horizontal="right"/>
    </xf>
    <xf numFmtId="0" fontId="2" fillId="2" borderId="1" xfId="3" applyFont="1" applyFill="1" applyBorder="1" applyAlignment="1">
      <alignment horizontal="center" vertical="center"/>
    </xf>
    <xf numFmtId="4" fontId="2" fillId="2" borderId="1" xfId="3" applyNumberFormat="1" applyFont="1" applyFill="1" applyBorder="1" applyAlignment="1">
      <alignment horizontal="center" wrapText="1"/>
    </xf>
    <xf numFmtId="4" fontId="2" fillId="2" borderId="1" xfId="3" applyNumberFormat="1" applyFont="1" applyFill="1" applyBorder="1" applyAlignment="1">
      <alignment horizontal="center" vertical="center" wrapText="1"/>
    </xf>
    <xf numFmtId="0" fontId="3" fillId="3" borderId="3" xfId="0" applyFont="1" applyFill="1" applyBorder="1" applyAlignment="1">
      <alignment horizontal="left"/>
    </xf>
    <xf numFmtId="0" fontId="3" fillId="3" borderId="3" xfId="0" applyFont="1" applyFill="1" applyBorder="1" applyAlignment="1">
      <alignment horizontal="center"/>
    </xf>
    <xf numFmtId="0" fontId="28" fillId="0" borderId="0" xfId="0" applyFont="1"/>
    <xf numFmtId="165" fontId="1" fillId="0" borderId="4" xfId="6" applyNumberFormat="1" applyFont="1" applyBorder="1"/>
    <xf numFmtId="165" fontId="1" fillId="0" borderId="0" xfId="6" applyNumberFormat="1" applyFont="1"/>
    <xf numFmtId="0" fontId="17" fillId="0" borderId="0" xfId="4" applyFont="1"/>
    <xf numFmtId="0" fontId="16" fillId="0" borderId="0" xfId="4" applyFont="1" applyAlignment="1">
      <alignment horizontal="centerContinuous"/>
    </xf>
    <xf numFmtId="0" fontId="16" fillId="0" borderId="4" xfId="4" applyFont="1" applyBorder="1" applyAlignment="1">
      <alignment horizontal="center"/>
    </xf>
    <xf numFmtId="0" fontId="29" fillId="0" borderId="0" xfId="4" applyFont="1"/>
    <xf numFmtId="0" fontId="16" fillId="0" borderId="0" xfId="4" quotePrefix="1" applyFont="1"/>
    <xf numFmtId="0" fontId="17" fillId="0" borderId="0" xfId="4" quotePrefix="1" applyFont="1"/>
    <xf numFmtId="165" fontId="17" fillId="0" borderId="0" xfId="4" applyNumberFormat="1" applyFont="1"/>
    <xf numFmtId="165" fontId="16" fillId="0" borderId="3" xfId="4" applyNumberFormat="1" applyFont="1" applyBorder="1"/>
    <xf numFmtId="0" fontId="16" fillId="0" borderId="0" xfId="4" applyFont="1"/>
    <xf numFmtId="165" fontId="16" fillId="0" borderId="5" xfId="4" quotePrefix="1" applyNumberFormat="1" applyFont="1" applyBorder="1"/>
    <xf numFmtId="165" fontId="16" fillId="0" borderId="2" xfId="4" quotePrefix="1" applyNumberFormat="1" applyFont="1" applyBorder="1"/>
    <xf numFmtId="0" fontId="0" fillId="0" borderId="2" xfId="0"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165" fontId="0" fillId="0" borderId="0" xfId="0" applyNumberFormat="1"/>
    <xf numFmtId="165" fontId="0" fillId="0" borderId="13" xfId="0" applyNumberFormat="1" applyBorder="1"/>
    <xf numFmtId="165" fontId="0" fillId="0" borderId="14" xfId="0" applyNumberFormat="1" applyBorder="1"/>
    <xf numFmtId="165" fontId="0" fillId="0" borderId="6" xfId="0" applyNumberFormat="1" applyBorder="1"/>
    <xf numFmtId="165" fontId="0" fillId="0" borderId="2" xfId="0" applyNumberFormat="1" applyBorder="1"/>
    <xf numFmtId="165" fontId="0" fillId="0" borderId="15" xfId="0" applyNumberFormat="1" applyBorder="1"/>
    <xf numFmtId="167" fontId="0" fillId="0" borderId="0" xfId="0" applyNumberFormat="1"/>
    <xf numFmtId="0" fontId="0" fillId="0" borderId="16" xfId="0" applyBorder="1"/>
    <xf numFmtId="0" fontId="0" fillId="0" borderId="17" xfId="0" applyBorder="1"/>
    <xf numFmtId="0" fontId="0" fillId="0" borderId="11" xfId="0" applyBorder="1"/>
    <xf numFmtId="0" fontId="0" fillId="0" borderId="12" xfId="0" applyBorder="1"/>
    <xf numFmtId="0" fontId="0" fillId="0" borderId="18" xfId="0" applyBorder="1"/>
    <xf numFmtId="0" fontId="0" fillId="0" borderId="14" xfId="0" applyBorder="1"/>
    <xf numFmtId="10" fontId="0" fillId="0" borderId="0" xfId="0" applyNumberFormat="1" applyAlignment="1">
      <alignment horizontal="left"/>
    </xf>
    <xf numFmtId="9" fontId="0" fillId="0" borderId="0" xfId="0" applyNumberFormat="1" applyAlignment="1">
      <alignment horizontal="left"/>
    </xf>
    <xf numFmtId="0" fontId="0" fillId="0" borderId="19" xfId="0" applyBorder="1"/>
    <xf numFmtId="0" fontId="0" fillId="0" borderId="2" xfId="0" applyBorder="1"/>
    <xf numFmtId="0" fontId="0" fillId="0" borderId="15" xfId="0" applyBorder="1"/>
    <xf numFmtId="0" fontId="0" fillId="0" borderId="13" xfId="0" applyBorder="1"/>
    <xf numFmtId="0" fontId="0" fillId="0" borderId="0" xfId="0" applyAlignment="1">
      <alignment horizontal="right"/>
    </xf>
    <xf numFmtId="0" fontId="2" fillId="2" borderId="7" xfId="0" applyFont="1" applyFill="1" applyBorder="1"/>
    <xf numFmtId="0" fontId="4" fillId="2" borderId="8" xfId="0" applyFont="1" applyFill="1" applyBorder="1" applyAlignment="1">
      <alignment horizontal="center"/>
    </xf>
    <xf numFmtId="165" fontId="4" fillId="2" borderId="8" xfId="0" applyNumberFormat="1" applyFont="1" applyFill="1" applyBorder="1"/>
    <xf numFmtId="165" fontId="2" fillId="9" borderId="9" xfId="0" applyNumberFormat="1" applyFont="1" applyFill="1" applyBorder="1"/>
    <xf numFmtId="0" fontId="0" fillId="0" borderId="10" xfId="0" applyBorder="1"/>
    <xf numFmtId="0" fontId="0" fillId="0" borderId="6" xfId="0" applyBorder="1"/>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30" fillId="10" borderId="0" xfId="3" applyFont="1" applyFill="1"/>
    <xf numFmtId="0" fontId="31" fillId="0" borderId="1" xfId="3" applyFont="1" applyBorder="1"/>
    <xf numFmtId="0" fontId="32" fillId="10" borderId="1" xfId="3" applyFont="1" applyFill="1" applyBorder="1" applyAlignment="1">
      <alignment horizontal="center" wrapText="1"/>
    </xf>
    <xf numFmtId="0" fontId="23" fillId="0" borderId="0" xfId="3" applyFont="1"/>
    <xf numFmtId="0" fontId="33" fillId="10" borderId="1" xfId="3" applyFont="1" applyFill="1" applyBorder="1" applyAlignment="1">
      <alignment horizontal="center"/>
    </xf>
    <xf numFmtId="0" fontId="34" fillId="0" borderId="0" xfId="3" applyFont="1"/>
    <xf numFmtId="0" fontId="33" fillId="10" borderId="0" xfId="3" applyFont="1" applyFill="1" applyAlignment="1">
      <alignment horizontal="center"/>
    </xf>
    <xf numFmtId="0" fontId="33" fillId="10" borderId="20" xfId="3" applyFont="1" applyFill="1" applyBorder="1" applyAlignment="1">
      <alignment horizontal="center"/>
    </xf>
    <xf numFmtId="0" fontId="14" fillId="0" borderId="1" xfId="3" applyBorder="1"/>
    <xf numFmtId="0" fontId="35" fillId="0" borderId="0" xfId="3" applyFont="1" applyAlignment="1">
      <alignment horizontal="right"/>
    </xf>
    <xf numFmtId="169" fontId="35" fillId="0" borderId="0" xfId="3" applyNumberFormat="1" applyFont="1"/>
    <xf numFmtId="2" fontId="35" fillId="0" borderId="0" xfId="3" applyNumberFormat="1" applyFont="1"/>
    <xf numFmtId="170" fontId="14" fillId="0" borderId="1" xfId="3" applyNumberFormat="1" applyBorder="1"/>
    <xf numFmtId="0" fontId="36" fillId="10" borderId="0" xfId="0" applyFont="1" applyFill="1"/>
    <xf numFmtId="0" fontId="37" fillId="10" borderId="0" xfId="0" applyFont="1" applyFill="1"/>
    <xf numFmtId="0" fontId="38" fillId="0" borderId="5" xfId="4" applyFont="1" applyBorder="1"/>
    <xf numFmtId="0" fontId="14" fillId="0" borderId="0" xfId="4" applyAlignment="1">
      <alignment horizontal="center"/>
    </xf>
    <xf numFmtId="2" fontId="17" fillId="0" borderId="0" xfId="4" quotePrefix="1" applyNumberFormat="1" applyFont="1"/>
    <xf numFmtId="2" fontId="1" fillId="0" borderId="4" xfId="5" applyNumberFormat="1" applyFont="1" applyBorder="1"/>
    <xf numFmtId="171" fontId="14" fillId="0" borderId="0" xfId="4" applyNumberFormat="1" applyAlignment="1">
      <alignment horizontal="center"/>
    </xf>
    <xf numFmtId="2" fontId="3" fillId="0" borderId="0" xfId="5" applyNumberFormat="1" applyFont="1"/>
    <xf numFmtId="0" fontId="14" fillId="0" borderId="5" xfId="4" applyBorder="1"/>
    <xf numFmtId="9" fontId="14" fillId="0" borderId="5" xfId="4" applyNumberFormat="1" applyBorder="1" applyAlignment="1">
      <alignment horizontal="center"/>
    </xf>
    <xf numFmtId="2" fontId="16" fillId="0" borderId="0" xfId="4" quotePrefix="1" applyNumberFormat="1" applyFont="1"/>
  </cellXfs>
  <cellStyles count="8">
    <cellStyle name="Millares [0] 2" xfId="5" xr:uid="{00000000-0005-0000-0000-000000000000}"/>
    <cellStyle name="Millares 2" xfId="7" xr:uid="{00000000-0005-0000-0000-000001000000}"/>
    <cellStyle name="Moneda 2" xfId="6" xr:uid="{00000000-0005-0000-0000-000002000000}"/>
    <cellStyle name="Normal" xfId="0" builtinId="0"/>
    <cellStyle name="Normal 2" xfId="2" xr:uid="{00000000-0005-0000-0000-000004000000}"/>
    <cellStyle name="Normal 2 2" xfId="3" xr:uid="{00000000-0005-0000-0000-000005000000}"/>
    <cellStyle name="Normal 3" xfId="4" xr:uid="{00000000-0005-0000-0000-00000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Lo B&#225;sico de Excel '!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619125</xdr:colOff>
      <xdr:row>3</xdr:row>
      <xdr:rowOff>220457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162050" cy="1049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342894</xdr:colOff>
      <xdr:row>2</xdr:row>
      <xdr:rowOff>0</xdr:rowOff>
    </xdr:to>
    <xdr:sp macro="" textlink="">
      <xdr:nvSpPr>
        <xdr:cNvPr id="3" name="2 Triángulo isósceles">
          <a:hlinkClick xmlns:r="http://schemas.openxmlformats.org/officeDocument/2006/relationships" r:id="rId1" tooltip="IR a la hoja ANTERIOR"/>
          <a:extLst>
            <a:ext uri="{FF2B5EF4-FFF2-40B4-BE49-F238E27FC236}">
              <a16:creationId xmlns:a16="http://schemas.microsoft.com/office/drawing/2014/main" id="{00000000-0008-0000-0100-000003000000}"/>
            </a:ext>
          </a:extLst>
        </xdr:cNvPr>
        <xdr:cNvSpPr/>
      </xdr:nvSpPr>
      <xdr:spPr>
        <a:xfrm rot="16200000">
          <a:off x="190495" y="123830"/>
          <a:ext cx="266704" cy="342894"/>
        </a:xfrm>
        <a:prstGeom prst="triangle">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es-EC"/>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200025</xdr:colOff>
      <xdr:row>2</xdr:row>
      <xdr:rowOff>28575</xdr:rowOff>
    </xdr:from>
    <xdr:to>
      <xdr:col>6</xdr:col>
      <xdr:colOff>1419225</xdr:colOff>
      <xdr:row>2</xdr:row>
      <xdr:rowOff>438150</xdr:rowOff>
    </xdr:to>
    <xdr:pic>
      <xdr:nvPicPr>
        <xdr:cNvPr id="2" name="Picture 1" descr="image002">
          <a:extLst>
            <a:ext uri="{FF2B5EF4-FFF2-40B4-BE49-F238E27FC236}">
              <a16:creationId xmlns:a16="http://schemas.microsoft.com/office/drawing/2014/main" id="{9094D105-C9F0-43FC-A143-C2D68C6BE2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5375" y="523875"/>
          <a:ext cx="12192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419100</xdr:colOff>
      <xdr:row>2</xdr:row>
      <xdr:rowOff>142875</xdr:rowOff>
    </xdr:from>
    <xdr:to>
      <xdr:col>7</xdr:col>
      <xdr:colOff>1152525</xdr:colOff>
      <xdr:row>2</xdr:row>
      <xdr:rowOff>342900</xdr:rowOff>
    </xdr:to>
    <xdr:pic>
      <xdr:nvPicPr>
        <xdr:cNvPr id="3" name="Picture 2" descr="image004">
          <a:extLst>
            <a:ext uri="{FF2B5EF4-FFF2-40B4-BE49-F238E27FC236}">
              <a16:creationId xmlns:a16="http://schemas.microsoft.com/office/drawing/2014/main" id="{EE352BC5-DE87-4A40-9B18-4DAECEACFF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24650" y="638175"/>
          <a:ext cx="7334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47625</xdr:colOff>
      <xdr:row>0</xdr:row>
      <xdr:rowOff>76200</xdr:rowOff>
    </xdr:from>
    <xdr:to>
      <xdr:col>14</xdr:col>
      <xdr:colOff>485775</xdr:colOff>
      <xdr:row>8</xdr:row>
      <xdr:rowOff>47625</xdr:rowOff>
    </xdr:to>
    <xdr:pic>
      <xdr:nvPicPr>
        <xdr:cNvPr id="2" name="10 Ima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25" y="76200"/>
          <a:ext cx="424815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Clases/Inform&#225;tica%20IQS/EjExcel9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ercr/Dropbox/Informacion%20Academica%20UNACH/4%20Unach%20Octubre%202015%20Febrero%202016/Material%20clases/Practica%20Exc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ernando/Dropbox/Evaluaciones/Examen%20Remedial%201a&#241;o.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Familia%20Cruz%20Ar&#233;valo\Desktop\Excel\Modelo%20pruebas%20y%20ejercicios%20Excel-20240214\Modelo%204.xlsx" TargetMode="External"/><Relationship Id="rId1" Type="http://schemas.openxmlformats.org/officeDocument/2006/relationships/externalLinkPath" Target="Modelo%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Barna"/>
      <sheetName val="Madrid"/>
      <sheetName val="Bilbao"/>
      <sheetName val="Total"/>
      <sheetName val="65"/>
      <sheetName val="66"/>
      <sheetName val="67"/>
      <sheetName val="68"/>
      <sheetName val="69"/>
      <sheetName val="70"/>
      <sheetName val="71"/>
      <sheetName val="72"/>
      <sheetName val="73"/>
      <sheetName val="74"/>
      <sheetName val="75"/>
      <sheetName val="76"/>
      <sheetName val="7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5">
          <cell r="B15" t="str">
            <v>Angel</v>
          </cell>
          <cell r="C15" t="str">
            <v>Martín</v>
          </cell>
          <cell r="D15" t="str">
            <v>Lepanto 12</v>
          </cell>
          <cell r="F15">
            <v>505000</v>
          </cell>
        </row>
        <row r="16">
          <cell r="B16" t="str">
            <v>Jesús</v>
          </cell>
          <cell r="C16" t="str">
            <v>López</v>
          </cell>
          <cell r="D16" t="str">
            <v>Plaza  26</v>
          </cell>
          <cell r="F16">
            <v>50000</v>
          </cell>
        </row>
        <row r="17">
          <cell r="B17" t="str">
            <v>Marta</v>
          </cell>
          <cell r="C17" t="str">
            <v>Anderson</v>
          </cell>
          <cell r="D17" t="str">
            <v>Ramblas  55</v>
          </cell>
          <cell r="F17">
            <v>240000</v>
          </cell>
        </row>
        <row r="18">
          <cell r="B18" t="str">
            <v>Mercedes</v>
          </cell>
          <cell r="C18" t="str">
            <v>Antón</v>
          </cell>
          <cell r="D18" t="str">
            <v>Pº Colón  79</v>
          </cell>
          <cell r="F18">
            <v>75000</v>
          </cell>
        </row>
        <row r="19">
          <cell r="B19" t="str">
            <v>José</v>
          </cell>
          <cell r="C19" t="str">
            <v>Esteve</v>
          </cell>
          <cell r="D19" t="str">
            <v>París  2</v>
          </cell>
          <cell r="F19">
            <v>1125000</v>
          </cell>
        </row>
        <row r="20">
          <cell r="B20" t="str">
            <v>Fernando</v>
          </cell>
          <cell r="C20" t="str">
            <v>Moreno</v>
          </cell>
          <cell r="D20" t="str">
            <v>Ciudad  38</v>
          </cell>
          <cell r="F20">
            <v>985000</v>
          </cell>
        </row>
        <row r="21">
          <cell r="B21" t="str">
            <v>Isabel</v>
          </cell>
          <cell r="C21" t="str">
            <v>Gracia</v>
          </cell>
          <cell r="D21" t="str">
            <v>Frontera 123</v>
          </cell>
          <cell r="F21">
            <v>200000</v>
          </cell>
        </row>
        <row r="22">
          <cell r="B22" t="str">
            <v>Carlos</v>
          </cell>
          <cell r="C22" t="str">
            <v>Fernández</v>
          </cell>
          <cell r="D22" t="str">
            <v>Castilla  90</v>
          </cell>
          <cell r="F22">
            <v>750000</v>
          </cell>
        </row>
      </sheetData>
      <sheetData sheetId="28"/>
      <sheetData sheetId="29"/>
      <sheetData sheetId="30"/>
      <sheetData sheetId="31"/>
      <sheetData sheetId="32">
        <row r="11">
          <cell r="A11">
            <v>0</v>
          </cell>
          <cell r="B11">
            <v>0</v>
          </cell>
          <cell r="C11">
            <v>430000</v>
          </cell>
          <cell r="D11">
            <v>0</v>
          </cell>
        </row>
        <row r="12">
          <cell r="A12">
            <v>430000</v>
          </cell>
          <cell r="B12">
            <v>0</v>
          </cell>
          <cell r="C12">
            <v>642000</v>
          </cell>
          <cell r="D12">
            <v>20</v>
          </cell>
        </row>
        <row r="13">
          <cell r="A13">
            <v>1072000</v>
          </cell>
          <cell r="B13">
            <v>128400</v>
          </cell>
          <cell r="C13">
            <v>610000</v>
          </cell>
          <cell r="D13">
            <v>22</v>
          </cell>
        </row>
        <row r="14">
          <cell r="A14">
            <v>1682000</v>
          </cell>
          <cell r="B14">
            <v>262600</v>
          </cell>
          <cell r="C14">
            <v>610000</v>
          </cell>
          <cell r="D14">
            <v>24.5</v>
          </cell>
        </row>
        <row r="15">
          <cell r="A15">
            <v>2292000</v>
          </cell>
          <cell r="B15">
            <v>412050</v>
          </cell>
          <cell r="C15">
            <v>610000</v>
          </cell>
          <cell r="D15">
            <v>27</v>
          </cell>
        </row>
        <row r="16">
          <cell r="A16">
            <v>2902000</v>
          </cell>
          <cell r="B16">
            <v>576750</v>
          </cell>
          <cell r="C16">
            <v>610000</v>
          </cell>
          <cell r="D16">
            <v>30</v>
          </cell>
        </row>
        <row r="17">
          <cell r="A17">
            <v>3512000</v>
          </cell>
          <cell r="B17">
            <v>759750</v>
          </cell>
          <cell r="C17">
            <v>610000</v>
          </cell>
          <cell r="D17">
            <v>32</v>
          </cell>
        </row>
        <row r="18">
          <cell r="A18">
            <v>4122000</v>
          </cell>
          <cell r="B18">
            <v>954950</v>
          </cell>
          <cell r="C18">
            <v>610000</v>
          </cell>
          <cell r="D18">
            <v>34</v>
          </cell>
        </row>
        <row r="19">
          <cell r="A19">
            <v>4732000</v>
          </cell>
          <cell r="B19">
            <v>1162350</v>
          </cell>
          <cell r="C19">
            <v>610000</v>
          </cell>
          <cell r="D19">
            <v>36</v>
          </cell>
        </row>
        <row r="20">
          <cell r="A20">
            <v>5342000</v>
          </cell>
          <cell r="B20">
            <v>1381950</v>
          </cell>
          <cell r="C20">
            <v>610000</v>
          </cell>
          <cell r="D20">
            <v>38</v>
          </cell>
        </row>
        <row r="21">
          <cell r="A21">
            <v>5952000</v>
          </cell>
          <cell r="B21">
            <v>1613750</v>
          </cell>
          <cell r="C21">
            <v>610000</v>
          </cell>
          <cell r="D21">
            <v>40</v>
          </cell>
        </row>
        <row r="22">
          <cell r="A22">
            <v>6562000</v>
          </cell>
          <cell r="B22">
            <v>1857750</v>
          </cell>
          <cell r="C22">
            <v>610000</v>
          </cell>
          <cell r="D22">
            <v>42.5</v>
          </cell>
        </row>
        <row r="23">
          <cell r="A23">
            <v>7172000</v>
          </cell>
          <cell r="B23">
            <v>2117000</v>
          </cell>
          <cell r="C23">
            <v>610000</v>
          </cell>
          <cell r="D23">
            <v>45</v>
          </cell>
        </row>
        <row r="24">
          <cell r="A24">
            <v>7782000</v>
          </cell>
          <cell r="B24">
            <v>2391500</v>
          </cell>
          <cell r="C24">
            <v>610000</v>
          </cell>
          <cell r="D24">
            <v>47</v>
          </cell>
        </row>
        <row r="25">
          <cell r="A25">
            <v>8392000</v>
          </cell>
          <cell r="B25">
            <v>2678200</v>
          </cell>
          <cell r="C25">
            <v>610000</v>
          </cell>
          <cell r="D25">
            <v>49</v>
          </cell>
        </row>
        <row r="26">
          <cell r="A26">
            <v>9002000</v>
          </cell>
          <cell r="B26">
            <v>2977100</v>
          </cell>
          <cell r="C26">
            <v>610000</v>
          </cell>
          <cell r="D26">
            <v>51</v>
          </cell>
        </row>
        <row r="27">
          <cell r="A27">
            <v>9612000</v>
          </cell>
          <cell r="B27">
            <v>3288200</v>
          </cell>
          <cell r="C27">
            <v>610000</v>
          </cell>
          <cell r="D27">
            <v>53.5</v>
          </cell>
        </row>
        <row r="28">
          <cell r="A28">
            <v>10222000</v>
          </cell>
          <cell r="B28">
            <v>3614550</v>
          </cell>
          <cell r="C28" t="str">
            <v>en adelante</v>
          </cell>
          <cell r="D28">
            <v>56</v>
          </cell>
        </row>
      </sheetData>
      <sheetData sheetId="33"/>
      <sheetData sheetId="34"/>
      <sheetData sheetId="35">
        <row r="1">
          <cell r="A1" t="str">
            <v>EJERCICIO 35</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ow r="58">
          <cell r="A58" t="str">
            <v>Parador</v>
          </cell>
          <cell r="B58" t="str">
            <v>Categoría</v>
          </cell>
          <cell r="C58" t="str">
            <v>Provincia</v>
          </cell>
          <cell r="D58" t="str">
            <v>Precio</v>
          </cell>
          <cell r="E58" t="str">
            <v>Promoción</v>
          </cell>
        </row>
        <row r="59">
          <cell r="A59" t="str">
            <v>Antequera</v>
          </cell>
          <cell r="B59">
            <v>3</v>
          </cell>
          <cell r="C59" t="str">
            <v>Málaga</v>
          </cell>
          <cell r="D59">
            <v>7200</v>
          </cell>
          <cell r="E59" t="str">
            <v>Sí</v>
          </cell>
        </row>
        <row r="60">
          <cell r="A60" t="str">
            <v>Arcos</v>
          </cell>
          <cell r="B60">
            <v>3</v>
          </cell>
          <cell r="C60" t="str">
            <v>Cádiz</v>
          </cell>
          <cell r="D60">
            <v>9350</v>
          </cell>
          <cell r="E60" t="str">
            <v>Sí</v>
          </cell>
        </row>
        <row r="61">
          <cell r="A61" t="str">
            <v>Ayamonte</v>
          </cell>
          <cell r="B61">
            <v>4</v>
          </cell>
          <cell r="C61" t="str">
            <v>Huelva</v>
          </cell>
          <cell r="D61">
            <v>8000</v>
          </cell>
          <cell r="E61" t="str">
            <v>No</v>
          </cell>
        </row>
        <row r="62">
          <cell r="A62" t="str">
            <v>Cádiz</v>
          </cell>
          <cell r="B62">
            <v>4</v>
          </cell>
          <cell r="C62" t="str">
            <v>Cádiz</v>
          </cell>
          <cell r="D62">
            <v>8000</v>
          </cell>
          <cell r="E62" t="str">
            <v>Sí</v>
          </cell>
        </row>
        <row r="63">
          <cell r="A63" t="str">
            <v>Carmona</v>
          </cell>
          <cell r="B63">
            <v>4</v>
          </cell>
          <cell r="C63" t="str">
            <v>Sevilla</v>
          </cell>
          <cell r="D63">
            <v>9850</v>
          </cell>
          <cell r="E63" t="str">
            <v>No</v>
          </cell>
        </row>
        <row r="64">
          <cell r="A64" t="str">
            <v>Cazorla</v>
          </cell>
          <cell r="B64">
            <v>3</v>
          </cell>
          <cell r="C64" t="str">
            <v>Jaén</v>
          </cell>
          <cell r="D64">
            <v>8000</v>
          </cell>
          <cell r="E64" t="str">
            <v>Sí</v>
          </cell>
        </row>
        <row r="65">
          <cell r="A65" t="str">
            <v>Córdoba</v>
          </cell>
          <cell r="B65">
            <v>4</v>
          </cell>
          <cell r="C65" t="str">
            <v>Córdoba</v>
          </cell>
          <cell r="D65">
            <v>8000</v>
          </cell>
          <cell r="E65" t="str">
            <v>Sí</v>
          </cell>
        </row>
        <row r="66">
          <cell r="A66" t="str">
            <v>Gibralfaro</v>
          </cell>
          <cell r="B66">
            <v>4</v>
          </cell>
          <cell r="C66" t="str">
            <v>Málaga</v>
          </cell>
          <cell r="D66">
            <v>10150</v>
          </cell>
          <cell r="E66" t="str">
            <v>No</v>
          </cell>
        </row>
        <row r="67">
          <cell r="A67" t="str">
            <v>Granada</v>
          </cell>
          <cell r="B67">
            <v>4</v>
          </cell>
          <cell r="C67" t="str">
            <v>Granada</v>
          </cell>
          <cell r="D67">
            <v>17650</v>
          </cell>
          <cell r="E67" t="str">
            <v>No</v>
          </cell>
        </row>
        <row r="68">
          <cell r="A68" t="str">
            <v>Jaén</v>
          </cell>
          <cell r="B68">
            <v>4</v>
          </cell>
          <cell r="C68" t="str">
            <v>Jaén</v>
          </cell>
          <cell r="D68">
            <v>9350</v>
          </cell>
          <cell r="E68" t="str">
            <v>Sí</v>
          </cell>
        </row>
        <row r="69">
          <cell r="A69" t="str">
            <v>Málaga</v>
          </cell>
          <cell r="B69">
            <v>4</v>
          </cell>
          <cell r="C69" t="str">
            <v>Málaga</v>
          </cell>
          <cell r="D69">
            <v>9350</v>
          </cell>
          <cell r="E69" t="str">
            <v>No</v>
          </cell>
        </row>
        <row r="70">
          <cell r="A70" t="str">
            <v>Mazagón</v>
          </cell>
          <cell r="B70">
            <v>4</v>
          </cell>
          <cell r="C70" t="str">
            <v>Huelva</v>
          </cell>
          <cell r="D70">
            <v>10150</v>
          </cell>
          <cell r="E70" t="str">
            <v>No</v>
          </cell>
        </row>
        <row r="71">
          <cell r="A71" t="str">
            <v>Mojácar</v>
          </cell>
          <cell r="B71">
            <v>4</v>
          </cell>
          <cell r="C71" t="str">
            <v>Almería</v>
          </cell>
          <cell r="D71">
            <v>8000</v>
          </cell>
          <cell r="E71" t="str">
            <v>No</v>
          </cell>
        </row>
        <row r="72">
          <cell r="A72" t="str">
            <v>Nerja</v>
          </cell>
          <cell r="B72">
            <v>4</v>
          </cell>
          <cell r="C72" t="str">
            <v>Málaga</v>
          </cell>
          <cell r="D72">
            <v>10150</v>
          </cell>
          <cell r="E72" t="str">
            <v>No</v>
          </cell>
        </row>
        <row r="73">
          <cell r="A73" t="str">
            <v>Ronda</v>
          </cell>
          <cell r="B73">
            <v>4</v>
          </cell>
          <cell r="C73" t="str">
            <v>Málaga</v>
          </cell>
          <cell r="D73">
            <v>8000</v>
          </cell>
          <cell r="E73" t="str">
            <v>Sí</v>
          </cell>
        </row>
        <row r="74">
          <cell r="A74" t="str">
            <v>Ubeda</v>
          </cell>
          <cell r="B74">
            <v>4</v>
          </cell>
          <cell r="C74" t="str">
            <v>Jaén</v>
          </cell>
          <cell r="D74">
            <v>8800</v>
          </cell>
          <cell r="E74" t="str">
            <v>Sí</v>
          </cell>
        </row>
      </sheetData>
      <sheetData sheetId="8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eamiento Ejercicios"/>
      <sheetName val="Ejer 01"/>
      <sheetName val="Ejer 02"/>
      <sheetName val="Ejer 03"/>
      <sheetName val="Gráfico2"/>
      <sheetName val="Ejer 04"/>
      <sheetName val="Ejer 05"/>
      <sheetName val="Ejer 06"/>
      <sheetName val="Plan de Cuentas"/>
      <sheetName val="Balance Comprobacion"/>
    </sheetNames>
    <sheetDataSet>
      <sheetData sheetId="0"/>
      <sheetData sheetId="1"/>
      <sheetData sheetId="2"/>
      <sheetData sheetId="3">
        <row r="3">
          <cell r="B3">
            <v>0.05</v>
          </cell>
          <cell r="C3">
            <v>0.08</v>
          </cell>
          <cell r="D3">
            <v>0.11</v>
          </cell>
          <cell r="E3">
            <v>0.16</v>
          </cell>
        </row>
        <row r="4">
          <cell r="A4">
            <v>500</v>
          </cell>
        </row>
        <row r="5">
          <cell r="A5">
            <v>600</v>
          </cell>
        </row>
        <row r="6">
          <cell r="A6">
            <v>700</v>
          </cell>
        </row>
        <row r="7">
          <cell r="A7">
            <v>800</v>
          </cell>
        </row>
        <row r="8">
          <cell r="A8">
            <v>900</v>
          </cell>
        </row>
        <row r="9">
          <cell r="A9">
            <v>1000</v>
          </cell>
        </row>
        <row r="10">
          <cell r="A10">
            <v>1100</v>
          </cell>
        </row>
        <row r="11">
          <cell r="A11">
            <v>1200</v>
          </cell>
        </row>
        <row r="12">
          <cell r="A12">
            <v>1300</v>
          </cell>
        </row>
        <row r="13">
          <cell r="A13">
            <v>1400</v>
          </cell>
        </row>
        <row r="14">
          <cell r="A14">
            <v>1500</v>
          </cell>
        </row>
        <row r="15">
          <cell r="A15">
            <v>1600</v>
          </cell>
        </row>
        <row r="16">
          <cell r="A16">
            <v>1700</v>
          </cell>
        </row>
        <row r="17">
          <cell r="A17">
            <v>1800</v>
          </cell>
        </row>
        <row r="18">
          <cell r="A18">
            <v>1900</v>
          </cell>
        </row>
        <row r="19">
          <cell r="A19">
            <v>2000</v>
          </cell>
        </row>
        <row r="20">
          <cell r="A20">
            <v>2100</v>
          </cell>
        </row>
        <row r="21">
          <cell r="A21">
            <v>2200</v>
          </cell>
        </row>
        <row r="22">
          <cell r="A22">
            <v>2300</v>
          </cell>
        </row>
        <row r="23">
          <cell r="A23">
            <v>2400</v>
          </cell>
        </row>
        <row r="24">
          <cell r="A24">
            <v>2500</v>
          </cell>
        </row>
        <row r="25">
          <cell r="A25">
            <v>2600</v>
          </cell>
        </row>
        <row r="26">
          <cell r="A26">
            <v>2700</v>
          </cell>
        </row>
        <row r="27">
          <cell r="A27">
            <v>2800</v>
          </cell>
        </row>
        <row r="28">
          <cell r="A28">
            <v>2900</v>
          </cell>
        </row>
        <row r="29">
          <cell r="A29">
            <v>3000</v>
          </cell>
        </row>
        <row r="30">
          <cell r="A30">
            <v>3100</v>
          </cell>
        </row>
        <row r="31">
          <cell r="A31">
            <v>3200</v>
          </cell>
        </row>
        <row r="32">
          <cell r="A32">
            <v>3300</v>
          </cell>
        </row>
        <row r="33">
          <cell r="A33">
            <v>3400</v>
          </cell>
        </row>
        <row r="34">
          <cell r="A34">
            <v>3500</v>
          </cell>
        </row>
        <row r="35">
          <cell r="A35">
            <v>3600</v>
          </cell>
        </row>
        <row r="36">
          <cell r="A36">
            <v>3700</v>
          </cell>
        </row>
        <row r="37">
          <cell r="A37">
            <v>3800</v>
          </cell>
        </row>
        <row r="38">
          <cell r="A38">
            <v>3900</v>
          </cell>
        </row>
        <row r="39">
          <cell r="A39">
            <v>4000</v>
          </cell>
        </row>
        <row r="40">
          <cell r="A40">
            <v>4100</v>
          </cell>
        </row>
        <row r="41">
          <cell r="A41">
            <v>4200</v>
          </cell>
        </row>
        <row r="42">
          <cell r="A42">
            <v>4300</v>
          </cell>
        </row>
        <row r="43">
          <cell r="A43">
            <v>4400</v>
          </cell>
        </row>
        <row r="44">
          <cell r="A44">
            <v>4500</v>
          </cell>
        </row>
        <row r="45">
          <cell r="A45">
            <v>4600</v>
          </cell>
        </row>
        <row r="46">
          <cell r="A46">
            <v>4700</v>
          </cell>
        </row>
        <row r="47">
          <cell r="A47">
            <v>4800</v>
          </cell>
        </row>
        <row r="48">
          <cell r="A48">
            <v>4900</v>
          </cell>
        </row>
        <row r="49">
          <cell r="A49">
            <v>5000</v>
          </cell>
        </row>
      </sheetData>
      <sheetData sheetId="4" refreshError="1"/>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guntas"/>
      <sheetName val="Hoja2"/>
      <sheetName val="Hoja3"/>
      <sheetName val="Hoja4"/>
      <sheetName val="Hoja4.1"/>
      <sheetName val="Hoja6"/>
      <sheetName val="Hoja5"/>
      <sheetName val="Hoja7"/>
      <sheetName val="Hoja8"/>
      <sheetName val="Hoja9"/>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estionario"/>
      <sheetName val="Vista Preliminar e Impresión"/>
      <sheetName val="Cálculos"/>
      <sheetName val="Act. Fijo y Depreciación"/>
      <sheetName val="Informe Act. Fijo Deprec"/>
      <sheetName val="Presupuesto M.Obra"/>
      <sheetName val="Sueldos"/>
      <sheetName val="Tabla dinámic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46"/>
  <sheetViews>
    <sheetView view="pageBreakPreview" topLeftCell="A16" zoomScaleNormal="100" zoomScaleSheetLayoutView="100" workbookViewId="0">
      <selection activeCell="B24" sqref="B24"/>
    </sheetView>
  </sheetViews>
  <sheetFormatPr baseColWidth="10" defaultRowHeight="15" x14ac:dyDescent="0.25"/>
  <cols>
    <col min="1" max="1" width="8.7109375" style="3" customWidth="1"/>
    <col min="2" max="2" width="110.140625" style="3" customWidth="1"/>
    <col min="3" max="16384" width="11.42578125" style="3"/>
  </cols>
  <sheetData>
    <row r="1" spans="1:2" ht="31.5" x14ac:dyDescent="0.5">
      <c r="A1" s="1"/>
      <c r="B1" s="2" t="s">
        <v>0</v>
      </c>
    </row>
    <row r="2" spans="1:2" ht="18.75" x14ac:dyDescent="0.3">
      <c r="A2" s="1"/>
      <c r="B2" s="4" t="s">
        <v>1</v>
      </c>
    </row>
    <row r="3" spans="1:2" ht="18.75" x14ac:dyDescent="0.3">
      <c r="A3" s="1"/>
      <c r="B3" s="4" t="s">
        <v>2</v>
      </c>
    </row>
    <row r="4" spans="1:2" ht="23.25" x14ac:dyDescent="0.35">
      <c r="A4" s="1"/>
      <c r="B4" s="5" t="s">
        <v>3</v>
      </c>
    </row>
    <row r="5" spans="1:2" ht="30" x14ac:dyDescent="0.25">
      <c r="A5" s="1"/>
      <c r="B5" s="6" t="s">
        <v>17</v>
      </c>
    </row>
    <row r="6" spans="1:2" x14ac:dyDescent="0.25">
      <c r="A6" s="1"/>
      <c r="B6" s="6" t="s">
        <v>513</v>
      </c>
    </row>
    <row r="7" spans="1:2" x14ac:dyDescent="0.25">
      <c r="A7" s="1"/>
      <c r="B7" s="6"/>
    </row>
    <row r="8" spans="1:2" x14ac:dyDescent="0.25">
      <c r="A8" s="1"/>
      <c r="B8" s="6"/>
    </row>
    <row r="9" spans="1:2" x14ac:dyDescent="0.25">
      <c r="A9" s="1"/>
      <c r="B9" s="6" t="s">
        <v>4</v>
      </c>
    </row>
    <row r="10" spans="1:2" x14ac:dyDescent="0.25">
      <c r="A10" s="1"/>
      <c r="B10" s="7" t="s">
        <v>5</v>
      </c>
    </row>
    <row r="11" spans="1:2" x14ac:dyDescent="0.25">
      <c r="A11" s="1"/>
      <c r="B11" s="8" t="s">
        <v>6</v>
      </c>
    </row>
    <row r="12" spans="1:2" x14ac:dyDescent="0.25">
      <c r="A12" s="1"/>
      <c r="B12" s="6"/>
    </row>
    <row r="13" spans="1:2" s="11" customFormat="1" ht="18.75" x14ac:dyDescent="0.3">
      <c r="A13" s="9"/>
      <c r="B13" s="10" t="s">
        <v>7</v>
      </c>
    </row>
    <row r="14" spans="1:2" s="11" customFormat="1" ht="18.75" x14ac:dyDescent="0.3">
      <c r="A14" s="9"/>
    </row>
    <row r="15" spans="1:2" s="11" customFormat="1" ht="18.75" x14ac:dyDescent="0.3">
      <c r="A15" s="9"/>
      <c r="B15" s="12" t="s">
        <v>490</v>
      </c>
    </row>
    <row r="16" spans="1:2" s="11" customFormat="1" ht="90.75" customHeight="1" x14ac:dyDescent="0.3">
      <c r="A16" s="9"/>
      <c r="B16" s="7" t="s">
        <v>492</v>
      </c>
    </row>
    <row r="17" spans="1:2" s="11" customFormat="1" ht="18.75" x14ac:dyDescent="0.3">
      <c r="A17" s="9"/>
      <c r="B17" s="7"/>
    </row>
    <row r="18" spans="1:2" x14ac:dyDescent="0.25">
      <c r="A18" s="1"/>
      <c r="B18" s="12" t="s">
        <v>511</v>
      </c>
    </row>
    <row r="19" spans="1:2" x14ac:dyDescent="0.25">
      <c r="A19" s="1"/>
      <c r="B19" s="7" t="s">
        <v>9</v>
      </c>
    </row>
    <row r="20" spans="1:2" x14ac:dyDescent="0.25">
      <c r="A20" s="1"/>
    </row>
    <row r="21" spans="1:2" x14ac:dyDescent="0.25">
      <c r="A21" s="1"/>
      <c r="B21" s="12" t="s">
        <v>512</v>
      </c>
    </row>
    <row r="22" spans="1:2" x14ac:dyDescent="0.25">
      <c r="A22" s="1"/>
      <c r="B22" s="7" t="s">
        <v>9</v>
      </c>
    </row>
    <row r="23" spans="1:2" x14ac:dyDescent="0.25">
      <c r="A23" s="1"/>
      <c r="B23" s="7"/>
    </row>
    <row r="24" spans="1:2" s="11" customFormat="1" ht="18.75" x14ac:dyDescent="0.3">
      <c r="A24" s="9"/>
      <c r="B24" s="12" t="s">
        <v>28</v>
      </c>
    </row>
    <row r="25" spans="1:2" ht="45" x14ac:dyDescent="0.25">
      <c r="A25" s="1"/>
      <c r="B25" s="23" t="s">
        <v>29</v>
      </c>
    </row>
    <row r="26" spans="1:2" ht="49.5" customHeight="1" x14ac:dyDescent="0.25">
      <c r="A26" s="1"/>
      <c r="B26" s="7" t="s">
        <v>15</v>
      </c>
    </row>
    <row r="27" spans="1:2" x14ac:dyDescent="0.25">
      <c r="A27" s="1"/>
      <c r="B27" s="7"/>
    </row>
    <row r="28" spans="1:2" x14ac:dyDescent="0.25">
      <c r="A28" s="1"/>
      <c r="B28" s="12" t="s">
        <v>10</v>
      </c>
    </row>
    <row r="29" spans="1:2" ht="45" x14ac:dyDescent="0.25">
      <c r="A29" s="1"/>
      <c r="B29" s="7" t="s">
        <v>496</v>
      </c>
    </row>
    <row r="30" spans="1:2" x14ac:dyDescent="0.25">
      <c r="A30" s="1"/>
      <c r="B30" s="3" t="s">
        <v>494</v>
      </c>
    </row>
    <row r="31" spans="1:2" x14ac:dyDescent="0.25">
      <c r="A31" s="1"/>
    </row>
    <row r="32" spans="1:2" s="11" customFormat="1" ht="18.75" x14ac:dyDescent="0.3">
      <c r="A32" s="9"/>
      <c r="B32" s="12" t="s">
        <v>11</v>
      </c>
    </row>
    <row r="33" spans="1:2" ht="30" x14ac:dyDescent="0.25">
      <c r="A33" s="1"/>
      <c r="B33" s="7" t="s">
        <v>497</v>
      </c>
    </row>
    <row r="34" spans="1:2" x14ac:dyDescent="0.25">
      <c r="A34" s="1"/>
      <c r="B34" s="3" t="s">
        <v>12</v>
      </c>
    </row>
    <row r="35" spans="1:2" x14ac:dyDescent="0.25">
      <c r="A35" s="1"/>
      <c r="B35" s="7"/>
    </row>
    <row r="36" spans="1:2" x14ac:dyDescent="0.25">
      <c r="A36" s="1"/>
      <c r="B36" s="12" t="s">
        <v>13</v>
      </c>
    </row>
    <row r="37" spans="1:2" ht="30" x14ac:dyDescent="0.25">
      <c r="A37" s="1"/>
      <c r="B37" s="7" t="s">
        <v>14</v>
      </c>
    </row>
    <row r="38" spans="1:2" x14ac:dyDescent="0.25">
      <c r="A38" s="1"/>
      <c r="B38" s="3" t="s">
        <v>15</v>
      </c>
    </row>
    <row r="39" spans="1:2" x14ac:dyDescent="0.25">
      <c r="A39" s="1"/>
      <c r="B39" s="7"/>
    </row>
    <row r="40" spans="1:2" x14ac:dyDescent="0.25">
      <c r="A40" s="1"/>
      <c r="B40" s="12" t="s">
        <v>16</v>
      </c>
    </row>
    <row r="41" spans="1:2" ht="30" x14ac:dyDescent="0.25">
      <c r="A41" s="1"/>
      <c r="B41" s="7" t="s">
        <v>14</v>
      </c>
    </row>
    <row r="42" spans="1:2" x14ac:dyDescent="0.25">
      <c r="A42" s="1"/>
      <c r="B42" s="3" t="s">
        <v>12</v>
      </c>
    </row>
    <row r="43" spans="1:2" x14ac:dyDescent="0.25">
      <c r="A43" s="1"/>
    </row>
    <row r="44" spans="1:2" x14ac:dyDescent="0.25">
      <c r="A44" s="1"/>
      <c r="B44" s="12" t="s">
        <v>493</v>
      </c>
    </row>
    <row r="45" spans="1:2" ht="30" x14ac:dyDescent="0.25">
      <c r="B45" s="7" t="s">
        <v>495</v>
      </c>
    </row>
    <row r="46" spans="1:2" x14ac:dyDescent="0.25">
      <c r="B46" s="3" t="s">
        <v>12</v>
      </c>
    </row>
  </sheetData>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tabSelected="1" workbookViewId="0">
      <selection activeCell="D17" sqref="D17"/>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3"/>
  <sheetViews>
    <sheetView showGridLines="0" workbookViewId="0">
      <selection activeCell="D15" sqref="D15"/>
    </sheetView>
  </sheetViews>
  <sheetFormatPr baseColWidth="10" defaultRowHeight="12.75" x14ac:dyDescent="0.2"/>
  <cols>
    <col min="1" max="1" width="10.85546875" style="15" bestFit="1" customWidth="1"/>
    <col min="2" max="2" width="60.140625" style="15" bestFit="1" customWidth="1"/>
    <col min="3" max="3" width="13.85546875" style="15" bestFit="1" customWidth="1"/>
    <col min="4" max="4" width="14.28515625" style="15" customWidth="1"/>
    <col min="5" max="16384" width="11.42578125" style="15"/>
  </cols>
  <sheetData>
    <row r="1" spans="1:4" ht="23.25" x14ac:dyDescent="0.35">
      <c r="A1" s="58" t="s">
        <v>491</v>
      </c>
      <c r="B1" s="59"/>
      <c r="C1" s="59"/>
      <c r="D1" s="59"/>
    </row>
    <row r="3" spans="1:4" ht="30" x14ac:dyDescent="0.25">
      <c r="A3" s="62" t="s">
        <v>170</v>
      </c>
      <c r="B3" s="62" t="s">
        <v>171</v>
      </c>
      <c r="C3" s="63" t="s">
        <v>172</v>
      </c>
      <c r="D3" s="64" t="s">
        <v>173</v>
      </c>
    </row>
    <row r="4" spans="1:4" ht="15" x14ac:dyDescent="0.25">
      <c r="A4" s="60" t="s">
        <v>174</v>
      </c>
      <c r="B4" s="60" t="s">
        <v>175</v>
      </c>
      <c r="C4" s="61"/>
      <c r="D4" s="61">
        <v>120.991</v>
      </c>
    </row>
    <row r="5" spans="1:4" ht="15" x14ac:dyDescent="0.25">
      <c r="A5" s="60" t="s">
        <v>176</v>
      </c>
      <c r="B5" s="60" t="s">
        <v>177</v>
      </c>
      <c r="C5" s="61"/>
      <c r="D5" s="61">
        <v>49.153000000000006</v>
      </c>
    </row>
    <row r="6" spans="1:4" ht="15" x14ac:dyDescent="0.25">
      <c r="A6" s="60" t="s">
        <v>178</v>
      </c>
      <c r="B6" s="60" t="s">
        <v>179</v>
      </c>
      <c r="C6" s="61"/>
      <c r="D6" s="61">
        <v>110.747</v>
      </c>
    </row>
    <row r="7" spans="1:4" ht="15" x14ac:dyDescent="0.25">
      <c r="A7" s="60" t="s">
        <v>180</v>
      </c>
      <c r="B7" s="60" t="s">
        <v>179</v>
      </c>
      <c r="C7" s="61"/>
      <c r="D7" s="61">
        <v>33.722000000000001</v>
      </c>
    </row>
    <row r="8" spans="1:4" ht="15" x14ac:dyDescent="0.25">
      <c r="A8" s="60" t="s">
        <v>181</v>
      </c>
      <c r="B8" s="60" t="s">
        <v>179</v>
      </c>
      <c r="C8" s="61"/>
      <c r="D8" s="61">
        <v>82.043000000000006</v>
      </c>
    </row>
    <row r="9" spans="1:4" ht="15" x14ac:dyDescent="0.25">
      <c r="A9" s="60" t="s">
        <v>182</v>
      </c>
      <c r="B9" s="60" t="s">
        <v>183</v>
      </c>
      <c r="C9" s="61"/>
      <c r="D9" s="61">
        <v>65.260000000000005</v>
      </c>
    </row>
    <row r="10" spans="1:4" ht="15" x14ac:dyDescent="0.25">
      <c r="A10" s="60" t="s">
        <v>184</v>
      </c>
      <c r="B10" s="60" t="s">
        <v>183</v>
      </c>
      <c r="C10" s="61"/>
      <c r="D10" s="61">
        <v>101.504</v>
      </c>
    </row>
    <row r="11" spans="1:4" ht="15" x14ac:dyDescent="0.25">
      <c r="A11" s="60" t="s">
        <v>185</v>
      </c>
      <c r="B11" s="60" t="s">
        <v>183</v>
      </c>
      <c r="C11" s="61"/>
      <c r="D11" s="61">
        <v>105.04</v>
      </c>
    </row>
    <row r="12" spans="1:4" ht="15" x14ac:dyDescent="0.25">
      <c r="A12" s="60" t="s">
        <v>186</v>
      </c>
      <c r="B12" s="60" t="s">
        <v>187</v>
      </c>
      <c r="C12" s="61"/>
      <c r="D12" s="61">
        <v>53.300000000000004</v>
      </c>
    </row>
    <row r="13" spans="1:4" ht="15" x14ac:dyDescent="0.25">
      <c r="A13" s="60" t="s">
        <v>188</v>
      </c>
      <c r="B13" s="60" t="s">
        <v>189</v>
      </c>
      <c r="C13" s="61"/>
      <c r="D13" s="61">
        <v>1.0530000000000002</v>
      </c>
    </row>
    <row r="14" spans="1:4" ht="15" x14ac:dyDescent="0.25">
      <c r="A14" s="60" t="s">
        <v>190</v>
      </c>
      <c r="B14" s="60" t="s">
        <v>191</v>
      </c>
      <c r="C14" s="61"/>
      <c r="D14" s="61">
        <v>1.534</v>
      </c>
    </row>
    <row r="15" spans="1:4" ht="15" x14ac:dyDescent="0.25">
      <c r="A15" s="60" t="s">
        <v>192</v>
      </c>
      <c r="B15" s="60" t="s">
        <v>193</v>
      </c>
      <c r="C15" s="61"/>
      <c r="D15" s="61">
        <v>62.998000000000005</v>
      </c>
    </row>
    <row r="16" spans="1:4" ht="15" x14ac:dyDescent="0.25">
      <c r="A16" s="60" t="s">
        <v>194</v>
      </c>
      <c r="B16" s="60" t="s">
        <v>195</v>
      </c>
      <c r="C16" s="61"/>
      <c r="D16" s="61">
        <v>21.71</v>
      </c>
    </row>
    <row r="17" spans="1:4" ht="15" x14ac:dyDescent="0.25">
      <c r="A17" s="60" t="s">
        <v>196</v>
      </c>
      <c r="B17" s="60" t="s">
        <v>197</v>
      </c>
      <c r="C17" s="61"/>
      <c r="D17" s="61">
        <v>48.061</v>
      </c>
    </row>
    <row r="18" spans="1:4" ht="15" x14ac:dyDescent="0.25">
      <c r="A18" s="60" t="s">
        <v>198</v>
      </c>
      <c r="B18" s="60" t="s">
        <v>199</v>
      </c>
      <c r="C18" s="61"/>
      <c r="D18" s="61">
        <v>67.522000000000006</v>
      </c>
    </row>
    <row r="19" spans="1:4" ht="15" x14ac:dyDescent="0.25">
      <c r="A19" s="60" t="s">
        <v>200</v>
      </c>
      <c r="B19" s="60" t="s">
        <v>201</v>
      </c>
      <c r="C19" s="61"/>
      <c r="D19" s="61">
        <v>118.06599999999999</v>
      </c>
    </row>
    <row r="20" spans="1:4" ht="15" x14ac:dyDescent="0.25">
      <c r="A20" s="60" t="s">
        <v>202</v>
      </c>
      <c r="B20" s="60" t="s">
        <v>201</v>
      </c>
      <c r="C20" s="61"/>
      <c r="D20" s="61">
        <v>83.018000000000001</v>
      </c>
    </row>
    <row r="21" spans="1:4" ht="15" x14ac:dyDescent="0.25">
      <c r="A21" s="60" t="s">
        <v>203</v>
      </c>
      <c r="B21" s="60" t="s">
        <v>204</v>
      </c>
      <c r="C21" s="61"/>
      <c r="D21" s="61">
        <v>45.591000000000001</v>
      </c>
    </row>
    <row r="22" spans="1:4" ht="15" x14ac:dyDescent="0.25">
      <c r="A22" s="60" t="s">
        <v>205</v>
      </c>
      <c r="B22" s="60" t="s">
        <v>206</v>
      </c>
      <c r="C22" s="61"/>
      <c r="D22" s="61">
        <v>114.283</v>
      </c>
    </row>
    <row r="23" spans="1:4" ht="15" x14ac:dyDescent="0.25">
      <c r="A23" s="60" t="s">
        <v>207</v>
      </c>
      <c r="B23" s="60" t="s">
        <v>208</v>
      </c>
      <c r="C23" s="61"/>
      <c r="D23" s="61">
        <v>26.402999999999999</v>
      </c>
    </row>
    <row r="24" spans="1:4" ht="15" x14ac:dyDescent="0.25">
      <c r="A24" s="60" t="s">
        <v>209</v>
      </c>
      <c r="B24" s="60" t="s">
        <v>210</v>
      </c>
      <c r="C24" s="61"/>
      <c r="D24" s="61">
        <v>107.601</v>
      </c>
    </row>
    <row r="25" spans="1:4" ht="15" x14ac:dyDescent="0.25">
      <c r="A25" s="60" t="s">
        <v>211</v>
      </c>
      <c r="B25" s="60" t="s">
        <v>212</v>
      </c>
      <c r="C25" s="61"/>
      <c r="D25" s="61">
        <v>30.563000000000002</v>
      </c>
    </row>
    <row r="26" spans="1:4" ht="15" x14ac:dyDescent="0.25">
      <c r="A26" s="60" t="s">
        <v>213</v>
      </c>
      <c r="B26" s="60" t="s">
        <v>214</v>
      </c>
      <c r="C26" s="61"/>
      <c r="D26" s="61">
        <v>98.682999999999993</v>
      </c>
    </row>
    <row r="27" spans="1:4" ht="15" x14ac:dyDescent="0.25">
      <c r="A27" s="60" t="s">
        <v>215</v>
      </c>
      <c r="B27" s="60" t="s">
        <v>216</v>
      </c>
      <c r="C27" s="61"/>
      <c r="D27" s="61">
        <v>80.781999999999996</v>
      </c>
    </row>
    <row r="28" spans="1:4" ht="15" x14ac:dyDescent="0.25">
      <c r="A28" s="60" t="s">
        <v>217</v>
      </c>
      <c r="B28" s="60" t="s">
        <v>218</v>
      </c>
      <c r="C28" s="61"/>
      <c r="D28" s="61">
        <v>47.255000000000003</v>
      </c>
    </row>
    <row r="29" spans="1:4" ht="15" x14ac:dyDescent="0.25">
      <c r="A29" s="60" t="s">
        <v>219</v>
      </c>
      <c r="B29" s="60" t="s">
        <v>220</v>
      </c>
      <c r="C29" s="61"/>
      <c r="D29" s="61">
        <v>80.054000000000002</v>
      </c>
    </row>
    <row r="30" spans="1:4" ht="15" x14ac:dyDescent="0.25">
      <c r="A30" s="60" t="s">
        <v>221</v>
      </c>
      <c r="B30" s="60" t="s">
        <v>222</v>
      </c>
      <c r="C30" s="61"/>
      <c r="D30" s="61">
        <v>14.573000000000002</v>
      </c>
    </row>
    <row r="31" spans="1:4" ht="15" x14ac:dyDescent="0.25">
      <c r="A31" s="60" t="s">
        <v>223</v>
      </c>
      <c r="B31" s="60" t="s">
        <v>224</v>
      </c>
      <c r="C31" s="61"/>
      <c r="D31" s="61">
        <v>55.484000000000002</v>
      </c>
    </row>
    <row r="32" spans="1:4" ht="15" x14ac:dyDescent="0.25">
      <c r="A32" s="60" t="s">
        <v>225</v>
      </c>
      <c r="B32" s="60" t="s">
        <v>226</v>
      </c>
      <c r="C32" s="61"/>
      <c r="D32" s="61">
        <v>73.021000000000001</v>
      </c>
    </row>
    <row r="33" spans="1:4" ht="15" x14ac:dyDescent="0.25">
      <c r="A33" s="60" t="s">
        <v>227</v>
      </c>
      <c r="B33" s="60" t="s">
        <v>228</v>
      </c>
      <c r="C33" s="61"/>
      <c r="D33" s="61">
        <v>58.512999999999998</v>
      </c>
    </row>
    <row r="34" spans="1:4" ht="15" x14ac:dyDescent="0.25">
      <c r="A34" s="60" t="s">
        <v>229</v>
      </c>
      <c r="B34" s="60" t="s">
        <v>230</v>
      </c>
      <c r="C34" s="61"/>
      <c r="D34" s="61">
        <v>22.568000000000001</v>
      </c>
    </row>
    <row r="35" spans="1:4" ht="15" x14ac:dyDescent="0.25">
      <c r="A35" s="60" t="s">
        <v>231</v>
      </c>
      <c r="B35" s="60" t="s">
        <v>232</v>
      </c>
      <c r="C35" s="61"/>
      <c r="D35" s="61">
        <v>109.92800000000001</v>
      </c>
    </row>
    <row r="36" spans="1:4" ht="15" x14ac:dyDescent="0.25">
      <c r="A36" s="60" t="s">
        <v>233</v>
      </c>
      <c r="B36" s="60" t="s">
        <v>206</v>
      </c>
      <c r="C36" s="61"/>
      <c r="D36" s="61">
        <v>48.984000000000002</v>
      </c>
    </row>
    <row r="37" spans="1:4" ht="15" x14ac:dyDescent="0.25">
      <c r="A37" s="60" t="s">
        <v>234</v>
      </c>
      <c r="B37" s="60" t="s">
        <v>235</v>
      </c>
      <c r="C37" s="61"/>
      <c r="D37" s="61">
        <v>55.158999999999999</v>
      </c>
    </row>
    <row r="38" spans="1:4" ht="15" x14ac:dyDescent="0.25">
      <c r="A38" s="60" t="s">
        <v>236</v>
      </c>
      <c r="B38" s="60" t="s">
        <v>237</v>
      </c>
      <c r="C38" s="61"/>
      <c r="D38" s="61">
        <v>35.177999999999997</v>
      </c>
    </row>
    <row r="39" spans="1:4" ht="15" x14ac:dyDescent="0.25">
      <c r="A39" s="60" t="s">
        <v>238</v>
      </c>
      <c r="B39" s="60" t="s">
        <v>206</v>
      </c>
      <c r="C39" s="61"/>
      <c r="D39" s="61">
        <v>89.89500000000001</v>
      </c>
    </row>
    <row r="40" spans="1:4" ht="15" x14ac:dyDescent="0.25">
      <c r="A40" s="60" t="s">
        <v>239</v>
      </c>
      <c r="B40" s="60" t="s">
        <v>240</v>
      </c>
      <c r="C40" s="61"/>
      <c r="D40" s="61">
        <v>3.198</v>
      </c>
    </row>
    <row r="41" spans="1:4" ht="15" x14ac:dyDescent="0.25">
      <c r="A41" s="60" t="s">
        <v>241</v>
      </c>
      <c r="B41" s="60" t="s">
        <v>242</v>
      </c>
      <c r="C41" s="61"/>
      <c r="D41" s="61">
        <v>121.849</v>
      </c>
    </row>
    <row r="42" spans="1:4" ht="15" x14ac:dyDescent="0.25">
      <c r="A42" s="60" t="s">
        <v>243</v>
      </c>
      <c r="B42" s="60" t="s">
        <v>244</v>
      </c>
      <c r="C42" s="61"/>
      <c r="D42" s="61">
        <v>56.368000000000002</v>
      </c>
    </row>
    <row r="43" spans="1:4" ht="15" x14ac:dyDescent="0.25">
      <c r="A43" s="60" t="s">
        <v>245</v>
      </c>
      <c r="B43" s="60" t="s">
        <v>246</v>
      </c>
      <c r="C43" s="61"/>
      <c r="D43" s="61">
        <v>10.569000000000001</v>
      </c>
    </row>
    <row r="44" spans="1:4" ht="15" x14ac:dyDescent="0.25">
      <c r="A44" s="60" t="s">
        <v>247</v>
      </c>
      <c r="B44" s="60" t="s">
        <v>248</v>
      </c>
      <c r="C44" s="61"/>
      <c r="D44" s="61">
        <v>65.117000000000004</v>
      </c>
    </row>
    <row r="45" spans="1:4" ht="15" x14ac:dyDescent="0.25">
      <c r="A45" s="60" t="s">
        <v>249</v>
      </c>
      <c r="B45" s="60" t="s">
        <v>250</v>
      </c>
      <c r="C45" s="61"/>
      <c r="D45" s="61">
        <v>22.529</v>
      </c>
    </row>
    <row r="46" spans="1:4" ht="15" x14ac:dyDescent="0.25">
      <c r="A46" s="60" t="s">
        <v>251</v>
      </c>
      <c r="B46" s="60" t="s">
        <v>252</v>
      </c>
      <c r="C46" s="61"/>
      <c r="D46" s="61">
        <v>57.85</v>
      </c>
    </row>
    <row r="47" spans="1:4" ht="15" x14ac:dyDescent="0.25">
      <c r="A47" s="60" t="s">
        <v>253</v>
      </c>
      <c r="B47" s="60" t="s">
        <v>230</v>
      </c>
      <c r="C47" s="61"/>
      <c r="D47" s="61">
        <v>64.506</v>
      </c>
    </row>
    <row r="48" spans="1:4" ht="15" x14ac:dyDescent="0.25">
      <c r="A48" s="60" t="s">
        <v>254</v>
      </c>
      <c r="B48" s="60" t="s">
        <v>255</v>
      </c>
      <c r="C48" s="61"/>
      <c r="D48" s="61">
        <v>73.034000000000006</v>
      </c>
    </row>
    <row r="49" spans="1:4" ht="15" x14ac:dyDescent="0.25">
      <c r="A49" s="60" t="s">
        <v>256</v>
      </c>
      <c r="B49" s="60" t="s">
        <v>257</v>
      </c>
      <c r="C49" s="61"/>
      <c r="D49" s="61">
        <v>62.400000000000006</v>
      </c>
    </row>
    <row r="50" spans="1:4" ht="15" x14ac:dyDescent="0.25">
      <c r="A50" s="60" t="s">
        <v>258</v>
      </c>
      <c r="B50" s="60" t="s">
        <v>259</v>
      </c>
      <c r="C50" s="61"/>
      <c r="D50" s="61">
        <v>111.54</v>
      </c>
    </row>
    <row r="51" spans="1:4" ht="15" x14ac:dyDescent="0.25">
      <c r="A51" s="60" t="s">
        <v>260</v>
      </c>
      <c r="B51" s="60" t="s">
        <v>261</v>
      </c>
      <c r="C51" s="61"/>
      <c r="D51" s="61">
        <v>31.538000000000004</v>
      </c>
    </row>
    <row r="52" spans="1:4" ht="15" x14ac:dyDescent="0.25">
      <c r="A52" s="60" t="s">
        <v>262</v>
      </c>
      <c r="B52" s="60" t="s">
        <v>263</v>
      </c>
      <c r="C52" s="61"/>
      <c r="D52" s="61">
        <v>102.14099999999999</v>
      </c>
    </row>
    <row r="53" spans="1:4" ht="15" x14ac:dyDescent="0.25">
      <c r="A53" s="60" t="s">
        <v>264</v>
      </c>
      <c r="B53" s="60" t="s">
        <v>252</v>
      </c>
      <c r="C53" s="61"/>
      <c r="D53" s="61">
        <v>37.791000000000004</v>
      </c>
    </row>
    <row r="54" spans="1:4" ht="15" x14ac:dyDescent="0.25">
      <c r="A54" s="60" t="s">
        <v>265</v>
      </c>
      <c r="B54" s="60" t="s">
        <v>266</v>
      </c>
      <c r="C54" s="61"/>
      <c r="D54" s="61">
        <v>23.828999999999997</v>
      </c>
    </row>
    <row r="55" spans="1:4" ht="15" x14ac:dyDescent="0.25">
      <c r="A55" s="60" t="s">
        <v>267</v>
      </c>
      <c r="B55" s="60" t="s">
        <v>268</v>
      </c>
      <c r="C55" s="61"/>
      <c r="D55" s="61">
        <v>86.970000000000013</v>
      </c>
    </row>
    <row r="56" spans="1:4" ht="15" x14ac:dyDescent="0.25">
      <c r="A56" s="60" t="s">
        <v>269</v>
      </c>
      <c r="B56" s="60" t="s">
        <v>270</v>
      </c>
      <c r="C56" s="61"/>
      <c r="D56" s="61">
        <v>45.591000000000001</v>
      </c>
    </row>
    <row r="57" spans="1:4" ht="15" x14ac:dyDescent="0.25">
      <c r="A57" s="60" t="s">
        <v>271</v>
      </c>
      <c r="B57" s="60" t="s">
        <v>272</v>
      </c>
      <c r="C57" s="61"/>
      <c r="D57" s="61">
        <v>70.914999999999992</v>
      </c>
    </row>
    <row r="58" spans="1:4" ht="15" x14ac:dyDescent="0.25">
      <c r="A58" s="60" t="s">
        <v>273</v>
      </c>
      <c r="B58" s="60" t="s">
        <v>274</v>
      </c>
      <c r="C58" s="61"/>
      <c r="D58" s="61">
        <v>30.667000000000002</v>
      </c>
    </row>
    <row r="59" spans="1:4" ht="15" x14ac:dyDescent="0.25">
      <c r="A59" s="60" t="s">
        <v>275</v>
      </c>
      <c r="B59" s="60" t="s">
        <v>276</v>
      </c>
      <c r="C59" s="61"/>
      <c r="D59" s="61">
        <v>120.419</v>
      </c>
    </row>
    <row r="60" spans="1:4" ht="15" x14ac:dyDescent="0.25">
      <c r="A60" s="60" t="s">
        <v>277</v>
      </c>
      <c r="B60" s="60" t="s">
        <v>276</v>
      </c>
      <c r="C60" s="61"/>
      <c r="D60" s="61">
        <v>40.456000000000003</v>
      </c>
    </row>
    <row r="61" spans="1:4" ht="15" x14ac:dyDescent="0.25">
      <c r="A61" s="60" t="s">
        <v>278</v>
      </c>
      <c r="B61" s="60" t="s">
        <v>279</v>
      </c>
      <c r="C61" s="61"/>
      <c r="D61" s="61">
        <v>2.1709999999999998</v>
      </c>
    </row>
    <row r="62" spans="1:4" ht="15" x14ac:dyDescent="0.25">
      <c r="A62" s="60" t="s">
        <v>280</v>
      </c>
      <c r="B62" s="60" t="s">
        <v>281</v>
      </c>
      <c r="C62" s="61"/>
      <c r="D62" s="61">
        <v>10.387</v>
      </c>
    </row>
    <row r="63" spans="1:4" ht="15" x14ac:dyDescent="0.25">
      <c r="A63" s="60" t="s">
        <v>282</v>
      </c>
      <c r="B63" s="60" t="s">
        <v>283</v>
      </c>
      <c r="C63" s="61"/>
      <c r="D63" s="61">
        <v>24.57</v>
      </c>
    </row>
    <row r="64" spans="1:4" ht="15" x14ac:dyDescent="0.25">
      <c r="A64" s="60" t="s">
        <v>284</v>
      </c>
      <c r="B64" s="60" t="s">
        <v>285</v>
      </c>
      <c r="C64" s="61"/>
      <c r="D64" s="61">
        <v>5.6549999999999994</v>
      </c>
    </row>
    <row r="65" spans="1:4" ht="15" x14ac:dyDescent="0.25">
      <c r="A65" s="60" t="s">
        <v>286</v>
      </c>
      <c r="B65" s="60" t="s">
        <v>287</v>
      </c>
      <c r="C65" s="61"/>
      <c r="D65" s="61">
        <v>117.923</v>
      </c>
    </row>
    <row r="66" spans="1:4" ht="15" x14ac:dyDescent="0.25">
      <c r="A66" s="60" t="s">
        <v>288</v>
      </c>
      <c r="B66" s="60" t="s">
        <v>289</v>
      </c>
      <c r="C66" s="61"/>
      <c r="D66" s="61">
        <v>33.643999999999998</v>
      </c>
    </row>
    <row r="67" spans="1:4" ht="15" x14ac:dyDescent="0.25">
      <c r="A67" s="60" t="s">
        <v>290</v>
      </c>
      <c r="B67" s="60" t="s">
        <v>252</v>
      </c>
      <c r="C67" s="61"/>
      <c r="D67" s="61">
        <v>42.445</v>
      </c>
    </row>
    <row r="68" spans="1:4" ht="15" x14ac:dyDescent="0.25">
      <c r="A68" s="60" t="s">
        <v>291</v>
      </c>
      <c r="B68" s="60" t="s">
        <v>292</v>
      </c>
      <c r="C68" s="61"/>
      <c r="D68" s="61">
        <v>37.752000000000002</v>
      </c>
    </row>
    <row r="69" spans="1:4" ht="15" x14ac:dyDescent="0.25">
      <c r="A69" s="60" t="s">
        <v>293</v>
      </c>
      <c r="B69" s="60" t="s">
        <v>294</v>
      </c>
      <c r="C69" s="61"/>
      <c r="D69" s="61">
        <v>68.900000000000006</v>
      </c>
    </row>
    <row r="70" spans="1:4" ht="15" x14ac:dyDescent="0.25">
      <c r="A70" s="60" t="s">
        <v>295</v>
      </c>
      <c r="B70" s="60" t="s">
        <v>294</v>
      </c>
      <c r="C70" s="61"/>
      <c r="D70" s="61">
        <v>16.497</v>
      </c>
    </row>
    <row r="71" spans="1:4" ht="15" x14ac:dyDescent="0.25">
      <c r="A71" s="60" t="s">
        <v>296</v>
      </c>
      <c r="B71" s="60" t="s">
        <v>255</v>
      </c>
      <c r="C71" s="61"/>
      <c r="D71" s="61">
        <v>125.35900000000001</v>
      </c>
    </row>
    <row r="72" spans="1:4" ht="15" x14ac:dyDescent="0.25">
      <c r="A72" s="60" t="s">
        <v>297</v>
      </c>
      <c r="B72" s="60" t="s">
        <v>224</v>
      </c>
      <c r="C72" s="61"/>
      <c r="D72" s="61">
        <v>68.016000000000005</v>
      </c>
    </row>
    <row r="73" spans="1:4" ht="15" x14ac:dyDescent="0.25">
      <c r="A73" s="60" t="s">
        <v>298</v>
      </c>
      <c r="B73" s="60" t="s">
        <v>224</v>
      </c>
      <c r="C73" s="61"/>
      <c r="D73" s="61">
        <v>98.553000000000011</v>
      </c>
    </row>
    <row r="74" spans="1:4" ht="15" x14ac:dyDescent="0.25">
      <c r="A74" s="60" t="s">
        <v>299</v>
      </c>
      <c r="B74" s="60" t="s">
        <v>224</v>
      </c>
      <c r="C74" s="61"/>
      <c r="D74" s="61">
        <v>72.8</v>
      </c>
    </row>
    <row r="75" spans="1:4" ht="15" x14ac:dyDescent="0.25">
      <c r="A75" s="60" t="s">
        <v>300</v>
      </c>
      <c r="B75" s="60" t="s">
        <v>301</v>
      </c>
      <c r="C75" s="61"/>
      <c r="D75" s="61">
        <v>69.406999999999996</v>
      </c>
    </row>
    <row r="76" spans="1:4" ht="15" x14ac:dyDescent="0.25">
      <c r="A76" s="60" t="s">
        <v>302</v>
      </c>
      <c r="B76" s="60" t="s">
        <v>248</v>
      </c>
      <c r="C76" s="61"/>
      <c r="D76" s="61">
        <v>50.283999999999999</v>
      </c>
    </row>
    <row r="77" spans="1:4" ht="15" x14ac:dyDescent="0.25">
      <c r="A77" s="60" t="s">
        <v>303</v>
      </c>
      <c r="B77" s="60" t="s">
        <v>304</v>
      </c>
      <c r="C77" s="61"/>
      <c r="D77" s="61">
        <v>32.045000000000002</v>
      </c>
    </row>
    <row r="78" spans="1:4" ht="15" x14ac:dyDescent="0.25">
      <c r="A78" s="60" t="s">
        <v>305</v>
      </c>
      <c r="B78" s="60" t="s">
        <v>306</v>
      </c>
      <c r="C78" s="61"/>
      <c r="D78" s="61">
        <v>71.63000000000001</v>
      </c>
    </row>
    <row r="79" spans="1:4" ht="15" x14ac:dyDescent="0.25">
      <c r="A79" s="60" t="s">
        <v>307</v>
      </c>
      <c r="B79" s="60" t="s">
        <v>308</v>
      </c>
      <c r="C79" s="61"/>
      <c r="D79" s="61">
        <v>34.527999999999999</v>
      </c>
    </row>
    <row r="80" spans="1:4" ht="15" x14ac:dyDescent="0.25">
      <c r="A80" s="60" t="s">
        <v>309</v>
      </c>
      <c r="B80" s="60" t="s">
        <v>310</v>
      </c>
      <c r="C80" s="61"/>
      <c r="D80" s="61">
        <v>38.194000000000003</v>
      </c>
    </row>
    <row r="81" spans="1:4" ht="15" x14ac:dyDescent="0.25">
      <c r="A81" s="60" t="s">
        <v>311</v>
      </c>
      <c r="B81" s="60" t="s">
        <v>214</v>
      </c>
      <c r="C81" s="61"/>
      <c r="D81" s="61">
        <v>99.06</v>
      </c>
    </row>
    <row r="82" spans="1:4" ht="15" x14ac:dyDescent="0.25">
      <c r="A82" s="60" t="s">
        <v>312</v>
      </c>
      <c r="B82" s="60" t="s">
        <v>313</v>
      </c>
      <c r="C82" s="61"/>
      <c r="D82" s="61">
        <v>42.964999999999996</v>
      </c>
    </row>
    <row r="83" spans="1:4" ht="15" x14ac:dyDescent="0.25">
      <c r="A83" s="60" t="s">
        <v>314</v>
      </c>
      <c r="B83" s="60" t="s">
        <v>315</v>
      </c>
      <c r="C83" s="61"/>
      <c r="D83" s="61">
        <v>79.378</v>
      </c>
    </row>
    <row r="84" spans="1:4" ht="15" x14ac:dyDescent="0.25">
      <c r="A84" s="60" t="s">
        <v>316</v>
      </c>
      <c r="B84" s="60" t="s">
        <v>255</v>
      </c>
      <c r="C84" s="61"/>
      <c r="D84" s="61">
        <v>78.468000000000004</v>
      </c>
    </row>
    <row r="85" spans="1:4" ht="15" x14ac:dyDescent="0.25">
      <c r="A85" s="60" t="s">
        <v>317</v>
      </c>
      <c r="B85" s="60" t="s">
        <v>199</v>
      </c>
      <c r="C85" s="61"/>
      <c r="D85" s="61">
        <v>9.4510000000000005</v>
      </c>
    </row>
    <row r="86" spans="1:4" ht="15" x14ac:dyDescent="0.25">
      <c r="A86" s="60" t="s">
        <v>318</v>
      </c>
      <c r="B86" s="60" t="s">
        <v>195</v>
      </c>
      <c r="C86" s="61"/>
      <c r="D86" s="61">
        <v>129.012</v>
      </c>
    </row>
    <row r="87" spans="1:4" ht="15" x14ac:dyDescent="0.25">
      <c r="A87" s="60" t="s">
        <v>319</v>
      </c>
      <c r="B87" s="60" t="s">
        <v>195</v>
      </c>
      <c r="C87" s="61"/>
      <c r="D87" s="61">
        <v>71.980999999999995</v>
      </c>
    </row>
    <row r="88" spans="1:4" ht="15" x14ac:dyDescent="0.25">
      <c r="A88" s="60" t="s">
        <v>320</v>
      </c>
      <c r="B88" s="60" t="s">
        <v>321</v>
      </c>
      <c r="C88" s="61"/>
      <c r="D88" s="61">
        <v>98.51400000000001</v>
      </c>
    </row>
    <row r="89" spans="1:4" ht="15" x14ac:dyDescent="0.25">
      <c r="A89" s="60" t="s">
        <v>322</v>
      </c>
      <c r="B89" s="60" t="s">
        <v>323</v>
      </c>
      <c r="C89" s="61"/>
      <c r="D89" s="61">
        <v>32.916000000000004</v>
      </c>
    </row>
    <row r="90" spans="1:4" ht="15" x14ac:dyDescent="0.25">
      <c r="A90" s="60" t="s">
        <v>324</v>
      </c>
      <c r="B90" s="60" t="s">
        <v>325</v>
      </c>
      <c r="C90" s="61"/>
      <c r="D90" s="61">
        <v>81.887</v>
      </c>
    </row>
    <row r="91" spans="1:4" ht="15" x14ac:dyDescent="0.25">
      <c r="A91" s="60" t="s">
        <v>326</v>
      </c>
      <c r="B91" s="60" t="s">
        <v>327</v>
      </c>
      <c r="C91" s="61"/>
      <c r="D91" s="61">
        <v>84.213999999999999</v>
      </c>
    </row>
    <row r="92" spans="1:4" ht="15" x14ac:dyDescent="0.25">
      <c r="A92" s="60" t="s">
        <v>328</v>
      </c>
      <c r="B92" s="60" t="s">
        <v>329</v>
      </c>
      <c r="C92" s="61"/>
      <c r="D92" s="61">
        <v>74.022000000000006</v>
      </c>
    </row>
    <row r="93" spans="1:4" ht="15" x14ac:dyDescent="0.25">
      <c r="A93" s="60" t="s">
        <v>330</v>
      </c>
      <c r="B93" s="60" t="s">
        <v>331</v>
      </c>
      <c r="C93" s="61"/>
      <c r="D93" s="61">
        <v>49.257000000000005</v>
      </c>
    </row>
    <row r="94" spans="1:4" ht="15" x14ac:dyDescent="0.25">
      <c r="A94" s="60" t="s">
        <v>332</v>
      </c>
      <c r="B94" s="60" t="s">
        <v>310</v>
      </c>
      <c r="C94" s="61"/>
      <c r="D94" s="61">
        <v>0.41600000000000004</v>
      </c>
    </row>
    <row r="95" spans="1:4" ht="15" x14ac:dyDescent="0.25">
      <c r="A95" s="60" t="s">
        <v>333</v>
      </c>
      <c r="B95" s="60" t="s">
        <v>334</v>
      </c>
      <c r="C95" s="61"/>
      <c r="D95" s="61">
        <v>21.71</v>
      </c>
    </row>
    <row r="96" spans="1:4" ht="15" x14ac:dyDescent="0.25">
      <c r="A96" s="60" t="s">
        <v>335</v>
      </c>
      <c r="B96" s="60" t="s">
        <v>336</v>
      </c>
      <c r="C96" s="61"/>
      <c r="D96" s="61">
        <v>72.734999999999999</v>
      </c>
    </row>
    <row r="97" spans="1:4" ht="15" x14ac:dyDescent="0.25">
      <c r="A97" s="60" t="s">
        <v>337</v>
      </c>
      <c r="B97" s="60" t="s">
        <v>244</v>
      </c>
      <c r="C97" s="61"/>
      <c r="D97" s="61">
        <v>81.926000000000002</v>
      </c>
    </row>
    <row r="98" spans="1:4" ht="15" x14ac:dyDescent="0.25">
      <c r="A98" s="60" t="s">
        <v>338</v>
      </c>
      <c r="B98" s="60" t="s">
        <v>214</v>
      </c>
      <c r="C98" s="61"/>
      <c r="D98" s="61">
        <v>45.239999999999995</v>
      </c>
    </row>
    <row r="99" spans="1:4" ht="15" x14ac:dyDescent="0.25">
      <c r="A99" s="60" t="s">
        <v>339</v>
      </c>
      <c r="B99" s="60" t="s">
        <v>340</v>
      </c>
      <c r="C99" s="61"/>
      <c r="D99" s="61">
        <v>24.180000000000003</v>
      </c>
    </row>
    <row r="100" spans="1:4" ht="15" x14ac:dyDescent="0.25">
      <c r="A100" s="60" t="s">
        <v>341</v>
      </c>
      <c r="B100" s="60" t="s">
        <v>342</v>
      </c>
      <c r="C100" s="61"/>
      <c r="D100" s="61">
        <v>96.616</v>
      </c>
    </row>
    <row r="101" spans="1:4" ht="15" x14ac:dyDescent="0.25">
      <c r="A101" s="60" t="s">
        <v>343</v>
      </c>
      <c r="B101" s="60" t="s">
        <v>252</v>
      </c>
      <c r="C101" s="61"/>
      <c r="D101" s="61">
        <v>68.27600000000001</v>
      </c>
    </row>
    <row r="102" spans="1:4" ht="15" x14ac:dyDescent="0.25">
      <c r="A102" s="60" t="s">
        <v>344</v>
      </c>
      <c r="B102" s="60" t="s">
        <v>345</v>
      </c>
      <c r="C102" s="61"/>
      <c r="D102" s="61">
        <v>77.376000000000005</v>
      </c>
    </row>
    <row r="103" spans="1:4" ht="15" x14ac:dyDescent="0.25">
      <c r="A103" s="60" t="s">
        <v>346</v>
      </c>
      <c r="B103" s="60" t="s">
        <v>345</v>
      </c>
      <c r="C103" s="61"/>
      <c r="D103" s="61">
        <v>29.107000000000003</v>
      </c>
    </row>
    <row r="104" spans="1:4" ht="15" x14ac:dyDescent="0.25">
      <c r="A104" s="60" t="s">
        <v>347</v>
      </c>
      <c r="B104" s="60" t="s">
        <v>230</v>
      </c>
      <c r="C104" s="61"/>
      <c r="D104" s="61">
        <v>105.18299999999999</v>
      </c>
    </row>
    <row r="105" spans="1:4" ht="15" x14ac:dyDescent="0.25">
      <c r="A105" s="60" t="s">
        <v>348</v>
      </c>
      <c r="B105" s="60" t="s">
        <v>349</v>
      </c>
      <c r="C105" s="61"/>
      <c r="D105" s="61">
        <v>12.467000000000001</v>
      </c>
    </row>
    <row r="106" spans="1:4" ht="15" x14ac:dyDescent="0.25">
      <c r="A106" s="60" t="s">
        <v>350</v>
      </c>
      <c r="B106" s="60" t="s">
        <v>351</v>
      </c>
      <c r="C106" s="61"/>
      <c r="D106" s="61">
        <v>98.097999999999999</v>
      </c>
    </row>
    <row r="107" spans="1:4" ht="15" x14ac:dyDescent="0.25">
      <c r="A107" s="60" t="s">
        <v>352</v>
      </c>
      <c r="B107" s="60" t="s">
        <v>228</v>
      </c>
      <c r="C107" s="61"/>
      <c r="D107" s="61">
        <v>64.48</v>
      </c>
    </row>
    <row r="108" spans="1:4" ht="15" x14ac:dyDescent="0.25">
      <c r="A108" s="60" t="s">
        <v>353</v>
      </c>
      <c r="B108" s="60" t="s">
        <v>266</v>
      </c>
      <c r="C108" s="61"/>
      <c r="D108" s="61">
        <v>105.937</v>
      </c>
    </row>
    <row r="109" spans="1:4" ht="15" x14ac:dyDescent="0.25">
      <c r="A109" s="60" t="s">
        <v>354</v>
      </c>
      <c r="B109" s="60" t="s">
        <v>355</v>
      </c>
      <c r="C109" s="61"/>
      <c r="D109" s="61">
        <v>92.10499999999999</v>
      </c>
    </row>
    <row r="110" spans="1:4" ht="15" x14ac:dyDescent="0.25">
      <c r="A110" s="60" t="s">
        <v>356</v>
      </c>
      <c r="B110" s="60" t="s">
        <v>195</v>
      </c>
      <c r="C110" s="61"/>
      <c r="D110" s="61">
        <v>88.335000000000008</v>
      </c>
    </row>
    <row r="111" spans="1:4" ht="15" x14ac:dyDescent="0.25">
      <c r="A111" s="60" t="s">
        <v>357</v>
      </c>
      <c r="B111" s="60" t="s">
        <v>199</v>
      </c>
      <c r="C111" s="61"/>
      <c r="D111" s="61">
        <v>109.42100000000001</v>
      </c>
    </row>
    <row r="112" spans="1:4" ht="15" x14ac:dyDescent="0.25">
      <c r="A112" s="60" t="s">
        <v>358</v>
      </c>
      <c r="B112" s="60" t="s">
        <v>310</v>
      </c>
      <c r="C112" s="61"/>
      <c r="D112" s="61">
        <v>50.050000000000004</v>
      </c>
    </row>
    <row r="113" spans="1:4" ht="15" x14ac:dyDescent="0.25">
      <c r="A113" s="60" t="s">
        <v>359</v>
      </c>
      <c r="B113" s="60" t="s">
        <v>355</v>
      </c>
      <c r="C113" s="61"/>
      <c r="D113" s="61">
        <v>65.39</v>
      </c>
    </row>
    <row r="114" spans="1:4" ht="15" x14ac:dyDescent="0.25">
      <c r="A114" s="60" t="s">
        <v>360</v>
      </c>
      <c r="B114" s="60" t="s">
        <v>195</v>
      </c>
      <c r="C114" s="61"/>
      <c r="D114" s="61">
        <v>110.89</v>
      </c>
    </row>
    <row r="115" spans="1:4" ht="15" x14ac:dyDescent="0.25">
      <c r="A115" s="60" t="s">
        <v>361</v>
      </c>
      <c r="B115" s="60" t="s">
        <v>362</v>
      </c>
      <c r="C115" s="61"/>
      <c r="D115" s="61">
        <v>85.202000000000012</v>
      </c>
    </row>
    <row r="116" spans="1:4" ht="15" x14ac:dyDescent="0.25">
      <c r="A116" s="60" t="s">
        <v>363</v>
      </c>
      <c r="B116" s="60" t="s">
        <v>199</v>
      </c>
      <c r="C116" s="61"/>
      <c r="D116" s="61">
        <v>99.411000000000001</v>
      </c>
    </row>
    <row r="117" spans="1:4" ht="15" x14ac:dyDescent="0.25">
      <c r="A117" s="60" t="s">
        <v>364</v>
      </c>
      <c r="B117" s="60" t="s">
        <v>365</v>
      </c>
      <c r="C117" s="61"/>
      <c r="D117" s="61">
        <v>61.021999999999998</v>
      </c>
    </row>
    <row r="118" spans="1:4" ht="15" x14ac:dyDescent="0.25">
      <c r="A118" s="60" t="s">
        <v>366</v>
      </c>
      <c r="B118" s="60" t="s">
        <v>336</v>
      </c>
      <c r="C118" s="61"/>
      <c r="D118" s="61">
        <v>91.845000000000013</v>
      </c>
    </row>
    <row r="119" spans="1:4" ht="15" x14ac:dyDescent="0.25">
      <c r="A119" s="60" t="s">
        <v>367</v>
      </c>
      <c r="B119" s="60" t="s">
        <v>310</v>
      </c>
      <c r="C119" s="61"/>
      <c r="D119" s="61">
        <v>7.7220000000000004</v>
      </c>
    </row>
    <row r="120" spans="1:4" ht="15" x14ac:dyDescent="0.25">
      <c r="A120" s="60" t="s">
        <v>368</v>
      </c>
      <c r="B120" s="60" t="s">
        <v>210</v>
      </c>
      <c r="C120" s="61"/>
      <c r="D120" s="61">
        <v>7.7480000000000002</v>
      </c>
    </row>
    <row r="121" spans="1:4" ht="15" x14ac:dyDescent="0.25">
      <c r="A121" s="60" t="s">
        <v>369</v>
      </c>
      <c r="B121" s="60" t="s">
        <v>370</v>
      </c>
      <c r="C121" s="61"/>
      <c r="D121" s="61">
        <v>45.5</v>
      </c>
    </row>
    <row r="122" spans="1:4" ht="15" x14ac:dyDescent="0.25">
      <c r="A122" s="60" t="s">
        <v>371</v>
      </c>
      <c r="B122" s="60" t="s">
        <v>283</v>
      </c>
      <c r="C122" s="61"/>
      <c r="D122" s="61">
        <v>26.338000000000005</v>
      </c>
    </row>
    <row r="123" spans="1:4" ht="15" x14ac:dyDescent="0.25">
      <c r="A123" s="60" t="s">
        <v>372</v>
      </c>
      <c r="B123" s="60" t="s">
        <v>373</v>
      </c>
      <c r="C123" s="61"/>
      <c r="D123" s="61">
        <v>104.15600000000001</v>
      </c>
    </row>
    <row r="124" spans="1:4" ht="15" x14ac:dyDescent="0.25">
      <c r="A124" s="60" t="s">
        <v>374</v>
      </c>
      <c r="B124" s="60" t="s">
        <v>375</v>
      </c>
      <c r="C124" s="61"/>
      <c r="D124" s="61">
        <v>45.266000000000005</v>
      </c>
    </row>
    <row r="125" spans="1:4" ht="15" x14ac:dyDescent="0.25">
      <c r="A125" s="60" t="s">
        <v>376</v>
      </c>
      <c r="B125" s="60" t="s">
        <v>377</v>
      </c>
      <c r="C125" s="61"/>
      <c r="D125" s="61">
        <v>86.177000000000007</v>
      </c>
    </row>
    <row r="126" spans="1:4" ht="15" x14ac:dyDescent="0.25">
      <c r="A126" s="60" t="s">
        <v>378</v>
      </c>
      <c r="B126" s="60" t="s">
        <v>242</v>
      </c>
      <c r="C126" s="61"/>
      <c r="D126" s="61">
        <v>113.19099999999999</v>
      </c>
    </row>
    <row r="127" spans="1:4" ht="15" x14ac:dyDescent="0.25">
      <c r="A127" s="60" t="s">
        <v>379</v>
      </c>
      <c r="B127" s="60" t="s">
        <v>380</v>
      </c>
      <c r="C127" s="61"/>
      <c r="D127" s="61">
        <v>119.91199999999999</v>
      </c>
    </row>
    <row r="128" spans="1:4" ht="15" x14ac:dyDescent="0.25">
      <c r="A128" s="60" t="s">
        <v>381</v>
      </c>
      <c r="B128" s="60" t="s">
        <v>276</v>
      </c>
      <c r="C128" s="61"/>
      <c r="D128" s="61">
        <v>85.137</v>
      </c>
    </row>
    <row r="129" spans="1:4" ht="15" x14ac:dyDescent="0.25">
      <c r="A129" s="60" t="s">
        <v>382</v>
      </c>
      <c r="B129" s="60" t="s">
        <v>310</v>
      </c>
      <c r="C129" s="61"/>
      <c r="D129" s="61">
        <v>48.932000000000002</v>
      </c>
    </row>
    <row r="130" spans="1:4" ht="15" x14ac:dyDescent="0.25">
      <c r="A130" s="60" t="s">
        <v>383</v>
      </c>
      <c r="B130" s="60" t="s">
        <v>384</v>
      </c>
      <c r="C130" s="61"/>
      <c r="D130" s="61">
        <v>106.66500000000001</v>
      </c>
    </row>
    <row r="131" spans="1:4" ht="15" x14ac:dyDescent="0.25">
      <c r="A131" s="60" t="s">
        <v>385</v>
      </c>
      <c r="B131" s="60" t="s">
        <v>244</v>
      </c>
      <c r="C131" s="61"/>
      <c r="D131" s="61">
        <v>41.860000000000007</v>
      </c>
    </row>
    <row r="132" spans="1:4" ht="15" x14ac:dyDescent="0.25">
      <c r="A132" s="60" t="s">
        <v>386</v>
      </c>
      <c r="B132" s="60" t="s">
        <v>387</v>
      </c>
      <c r="C132" s="61"/>
      <c r="D132" s="61">
        <v>6.4740000000000011</v>
      </c>
    </row>
    <row r="133" spans="1:4" ht="15" x14ac:dyDescent="0.25">
      <c r="A133" s="60" t="s">
        <v>388</v>
      </c>
      <c r="B133" s="60" t="s">
        <v>218</v>
      </c>
      <c r="C133" s="61"/>
      <c r="D133" s="61">
        <v>103.55799999999999</v>
      </c>
    </row>
    <row r="134" spans="1:4" ht="15" x14ac:dyDescent="0.25">
      <c r="A134" s="60" t="s">
        <v>389</v>
      </c>
      <c r="B134" s="60" t="s">
        <v>218</v>
      </c>
      <c r="C134" s="61"/>
      <c r="D134" s="61">
        <v>67.912000000000006</v>
      </c>
    </row>
    <row r="135" spans="1:4" ht="15" x14ac:dyDescent="0.25">
      <c r="A135" s="60" t="s">
        <v>390</v>
      </c>
      <c r="B135" s="60" t="s">
        <v>218</v>
      </c>
      <c r="C135" s="61"/>
      <c r="D135" s="61">
        <v>47.878999999999998</v>
      </c>
    </row>
    <row r="136" spans="1:4" ht="15" x14ac:dyDescent="0.25">
      <c r="A136" s="60" t="s">
        <v>391</v>
      </c>
      <c r="B136" s="60" t="s">
        <v>392</v>
      </c>
      <c r="C136" s="61"/>
      <c r="D136" s="61">
        <v>118.39099999999999</v>
      </c>
    </row>
    <row r="137" spans="1:4" ht="15" x14ac:dyDescent="0.25">
      <c r="A137" s="60" t="s">
        <v>393</v>
      </c>
      <c r="B137" s="60" t="s">
        <v>394</v>
      </c>
      <c r="C137" s="61"/>
      <c r="D137" s="61">
        <v>9.0350000000000001</v>
      </c>
    </row>
    <row r="138" spans="1:4" ht="15" x14ac:dyDescent="0.25">
      <c r="A138" s="60" t="s">
        <v>395</v>
      </c>
      <c r="B138" s="60" t="s">
        <v>304</v>
      </c>
      <c r="C138" s="61"/>
      <c r="D138" s="61">
        <v>74.606999999999999</v>
      </c>
    </row>
    <row r="139" spans="1:4" ht="15" x14ac:dyDescent="0.25">
      <c r="A139" s="60" t="s">
        <v>396</v>
      </c>
      <c r="B139" s="60" t="s">
        <v>308</v>
      </c>
      <c r="C139" s="61"/>
      <c r="D139" s="61">
        <v>71.045000000000002</v>
      </c>
    </row>
    <row r="140" spans="1:4" ht="15" x14ac:dyDescent="0.25">
      <c r="A140" s="60" t="s">
        <v>397</v>
      </c>
      <c r="B140" s="60" t="s">
        <v>398</v>
      </c>
      <c r="C140" s="61"/>
      <c r="D140" s="61">
        <v>55.523000000000003</v>
      </c>
    </row>
    <row r="141" spans="1:4" ht="15" x14ac:dyDescent="0.25">
      <c r="A141" s="60" t="s">
        <v>399</v>
      </c>
      <c r="B141" s="60" t="s">
        <v>325</v>
      </c>
      <c r="C141" s="61"/>
      <c r="D141" s="61">
        <v>59.384</v>
      </c>
    </row>
    <row r="142" spans="1:4" ht="15" x14ac:dyDescent="0.25">
      <c r="A142" s="60" t="s">
        <v>400</v>
      </c>
      <c r="B142" s="60" t="s">
        <v>401</v>
      </c>
      <c r="C142" s="61"/>
      <c r="D142" s="61">
        <v>87.295000000000016</v>
      </c>
    </row>
    <row r="143" spans="1:4" ht="15" x14ac:dyDescent="0.25">
      <c r="A143" s="60" t="s">
        <v>402</v>
      </c>
      <c r="B143" s="60" t="s">
        <v>403</v>
      </c>
      <c r="C143" s="61"/>
      <c r="D143" s="61">
        <v>74.100000000000009</v>
      </c>
    </row>
    <row r="144" spans="1:4" ht="15" x14ac:dyDescent="0.25">
      <c r="A144" s="60" t="s">
        <v>404</v>
      </c>
      <c r="B144" s="60" t="s">
        <v>398</v>
      </c>
      <c r="C144" s="61"/>
      <c r="D144" s="61">
        <v>72.995000000000005</v>
      </c>
    </row>
    <row r="145" spans="1:4" ht="15" x14ac:dyDescent="0.25">
      <c r="A145" s="60" t="s">
        <v>405</v>
      </c>
      <c r="B145" s="60" t="s">
        <v>189</v>
      </c>
      <c r="C145" s="61"/>
      <c r="D145" s="61">
        <v>58.227000000000004</v>
      </c>
    </row>
    <row r="146" spans="1:4" ht="15" x14ac:dyDescent="0.25">
      <c r="A146" s="60" t="s">
        <v>406</v>
      </c>
      <c r="B146" s="60" t="s">
        <v>407</v>
      </c>
      <c r="C146" s="61"/>
      <c r="D146" s="61">
        <v>120.848</v>
      </c>
    </row>
    <row r="147" spans="1:4" ht="15" x14ac:dyDescent="0.25">
      <c r="A147" s="60" t="s">
        <v>408</v>
      </c>
      <c r="B147" s="60" t="s">
        <v>345</v>
      </c>
      <c r="C147" s="61"/>
      <c r="D147" s="61">
        <v>40.157000000000004</v>
      </c>
    </row>
    <row r="148" spans="1:4" ht="15" x14ac:dyDescent="0.25">
      <c r="A148" s="60" t="s">
        <v>409</v>
      </c>
      <c r="B148" s="60" t="s">
        <v>410</v>
      </c>
      <c r="C148" s="61"/>
      <c r="D148" s="61">
        <v>29.678999999999998</v>
      </c>
    </row>
    <row r="149" spans="1:4" ht="15" x14ac:dyDescent="0.25">
      <c r="A149" s="60" t="s">
        <v>411</v>
      </c>
      <c r="B149" s="60" t="s">
        <v>412</v>
      </c>
      <c r="C149" s="61"/>
      <c r="D149" s="61">
        <v>100.997</v>
      </c>
    </row>
    <row r="150" spans="1:4" ht="15" x14ac:dyDescent="0.25">
      <c r="A150" s="60" t="s">
        <v>413</v>
      </c>
      <c r="B150" s="60" t="s">
        <v>255</v>
      </c>
      <c r="C150" s="61"/>
      <c r="D150" s="61">
        <v>42.185000000000002</v>
      </c>
    </row>
    <row r="151" spans="1:4" ht="15" x14ac:dyDescent="0.25">
      <c r="A151" s="60" t="s">
        <v>414</v>
      </c>
      <c r="B151" s="60" t="s">
        <v>415</v>
      </c>
      <c r="C151" s="61"/>
      <c r="D151" s="61">
        <v>13.155999999999999</v>
      </c>
    </row>
    <row r="152" spans="1:4" ht="15" x14ac:dyDescent="0.25">
      <c r="A152" s="60" t="s">
        <v>416</v>
      </c>
      <c r="B152" s="60" t="s">
        <v>417</v>
      </c>
      <c r="C152" s="61"/>
      <c r="D152" s="61">
        <v>60.489000000000004</v>
      </c>
    </row>
    <row r="153" spans="1:4" ht="15" x14ac:dyDescent="0.25">
      <c r="A153" s="60" t="s">
        <v>418</v>
      </c>
      <c r="B153" s="60" t="s">
        <v>419</v>
      </c>
      <c r="C153" s="61"/>
      <c r="D153" s="61">
        <v>106.35300000000001</v>
      </c>
    </row>
    <row r="154" spans="1:4" ht="15" x14ac:dyDescent="0.25">
      <c r="A154" s="60" t="s">
        <v>420</v>
      </c>
      <c r="B154" s="60" t="s">
        <v>210</v>
      </c>
      <c r="C154" s="61"/>
      <c r="D154" s="61">
        <v>109.616</v>
      </c>
    </row>
    <row r="155" spans="1:4" ht="15" x14ac:dyDescent="0.25">
      <c r="A155" s="60" t="s">
        <v>421</v>
      </c>
      <c r="B155" s="60" t="s">
        <v>304</v>
      </c>
      <c r="C155" s="61"/>
      <c r="D155" s="61">
        <v>55.094000000000008</v>
      </c>
    </row>
    <row r="156" spans="1:4" ht="15" x14ac:dyDescent="0.25">
      <c r="A156" s="60" t="s">
        <v>422</v>
      </c>
      <c r="B156" s="60" t="s">
        <v>199</v>
      </c>
      <c r="C156" s="61"/>
      <c r="D156" s="61">
        <v>4.3029999999999999</v>
      </c>
    </row>
    <row r="157" spans="1:4" ht="15" x14ac:dyDescent="0.25">
      <c r="A157" s="60" t="s">
        <v>423</v>
      </c>
      <c r="B157" s="60" t="s">
        <v>177</v>
      </c>
      <c r="C157" s="61"/>
      <c r="D157" s="61">
        <v>90.882999999999996</v>
      </c>
    </row>
    <row r="158" spans="1:4" ht="15" x14ac:dyDescent="0.25">
      <c r="A158" s="60" t="s">
        <v>424</v>
      </c>
      <c r="B158" s="60" t="s">
        <v>228</v>
      </c>
      <c r="C158" s="61"/>
      <c r="D158" s="61">
        <v>14.196</v>
      </c>
    </row>
    <row r="159" spans="1:4" ht="15" x14ac:dyDescent="0.25">
      <c r="A159" s="60" t="s">
        <v>425</v>
      </c>
      <c r="B159" s="60" t="s">
        <v>304</v>
      </c>
      <c r="C159" s="61"/>
      <c r="D159" s="61">
        <v>67.873000000000005</v>
      </c>
    </row>
    <row r="160" spans="1:4" ht="15" x14ac:dyDescent="0.25">
      <c r="A160" s="60" t="s">
        <v>426</v>
      </c>
      <c r="B160" s="60" t="s">
        <v>199</v>
      </c>
      <c r="C160" s="61"/>
      <c r="D160" s="61">
        <v>45.955000000000005</v>
      </c>
    </row>
    <row r="161" spans="1:4" ht="15" x14ac:dyDescent="0.25">
      <c r="A161" s="60" t="s">
        <v>427</v>
      </c>
      <c r="B161" s="60" t="s">
        <v>428</v>
      </c>
      <c r="C161" s="61"/>
      <c r="D161" s="61">
        <v>33.851999999999997</v>
      </c>
    </row>
    <row r="162" spans="1:4" ht="15" x14ac:dyDescent="0.25">
      <c r="A162" s="60" t="s">
        <v>429</v>
      </c>
      <c r="B162" s="60" t="s">
        <v>266</v>
      </c>
      <c r="C162" s="61"/>
      <c r="D162" s="61">
        <v>13.247</v>
      </c>
    </row>
    <row r="163" spans="1:4" ht="15" x14ac:dyDescent="0.25">
      <c r="A163" s="60" t="s">
        <v>430</v>
      </c>
      <c r="B163" s="60" t="s">
        <v>355</v>
      </c>
      <c r="C163" s="61"/>
      <c r="D163" s="61">
        <v>23.53</v>
      </c>
    </row>
    <row r="164" spans="1:4" ht="15" x14ac:dyDescent="0.25">
      <c r="A164" s="60" t="s">
        <v>431</v>
      </c>
      <c r="B164" s="60" t="s">
        <v>345</v>
      </c>
      <c r="C164" s="61"/>
      <c r="D164" s="61">
        <v>97.850999999999999</v>
      </c>
    </row>
    <row r="165" spans="1:4" ht="15" x14ac:dyDescent="0.25">
      <c r="A165" s="60" t="s">
        <v>432</v>
      </c>
      <c r="B165" s="60" t="s">
        <v>433</v>
      </c>
      <c r="C165" s="61"/>
      <c r="D165" s="61">
        <v>125.71000000000001</v>
      </c>
    </row>
    <row r="166" spans="1:4" ht="15" x14ac:dyDescent="0.25">
      <c r="A166" s="60" t="s">
        <v>434</v>
      </c>
      <c r="B166" s="60" t="s">
        <v>435</v>
      </c>
      <c r="C166" s="61"/>
      <c r="D166" s="61">
        <v>109.239</v>
      </c>
    </row>
    <row r="167" spans="1:4" ht="15" x14ac:dyDescent="0.25">
      <c r="A167" s="60" t="s">
        <v>436</v>
      </c>
      <c r="B167" s="60" t="s">
        <v>437</v>
      </c>
      <c r="C167" s="61"/>
      <c r="D167" s="61">
        <v>100.867</v>
      </c>
    </row>
    <row r="168" spans="1:4" ht="15" x14ac:dyDescent="0.25">
      <c r="A168" s="60" t="s">
        <v>438</v>
      </c>
      <c r="B168" s="60" t="s">
        <v>439</v>
      </c>
      <c r="C168" s="61"/>
      <c r="D168" s="61">
        <v>39.923000000000002</v>
      </c>
    </row>
    <row r="169" spans="1:4" ht="15" x14ac:dyDescent="0.25">
      <c r="A169" s="60" t="s">
        <v>440</v>
      </c>
      <c r="B169" s="60" t="s">
        <v>441</v>
      </c>
      <c r="C169" s="61"/>
      <c r="D169" s="61">
        <v>106.366</v>
      </c>
    </row>
    <row r="170" spans="1:4" ht="15" x14ac:dyDescent="0.25">
      <c r="A170" s="60" t="s">
        <v>442</v>
      </c>
      <c r="B170" s="60" t="s">
        <v>443</v>
      </c>
      <c r="C170" s="61"/>
      <c r="D170" s="61">
        <v>62.218000000000004</v>
      </c>
    </row>
    <row r="171" spans="1:4" ht="15" x14ac:dyDescent="0.25">
      <c r="A171" s="60" t="s">
        <v>444</v>
      </c>
      <c r="B171" s="60" t="s">
        <v>445</v>
      </c>
      <c r="C171" s="61"/>
      <c r="D171" s="61">
        <v>28.053999999999998</v>
      </c>
    </row>
    <row r="172" spans="1:4" ht="15" x14ac:dyDescent="0.25">
      <c r="A172" s="60" t="s">
        <v>446</v>
      </c>
      <c r="B172" s="60" t="s">
        <v>447</v>
      </c>
      <c r="C172" s="61"/>
      <c r="D172" s="61">
        <v>16.393000000000001</v>
      </c>
    </row>
    <row r="173" spans="1:4" ht="15" x14ac:dyDescent="0.25">
      <c r="A173" s="60" t="s">
        <v>448</v>
      </c>
      <c r="B173" s="60" t="s">
        <v>449</v>
      </c>
      <c r="C173" s="61"/>
      <c r="D173" s="61">
        <v>102.011</v>
      </c>
    </row>
    <row r="174" spans="1:4" ht="15" x14ac:dyDescent="0.25">
      <c r="A174" s="60" t="s">
        <v>450</v>
      </c>
      <c r="B174" s="60" t="s">
        <v>451</v>
      </c>
      <c r="C174" s="61"/>
      <c r="D174" s="61">
        <v>18.486000000000001</v>
      </c>
    </row>
    <row r="175" spans="1:4" ht="15" x14ac:dyDescent="0.25">
      <c r="A175" s="60" t="s">
        <v>452</v>
      </c>
      <c r="B175" s="60" t="s">
        <v>453</v>
      </c>
      <c r="C175" s="61"/>
      <c r="D175" s="61">
        <v>14.651</v>
      </c>
    </row>
    <row r="176" spans="1:4" ht="15" x14ac:dyDescent="0.25">
      <c r="A176" s="60" t="s">
        <v>454</v>
      </c>
      <c r="B176" s="60" t="s">
        <v>455</v>
      </c>
      <c r="C176" s="61"/>
      <c r="D176" s="61">
        <v>10.153</v>
      </c>
    </row>
    <row r="177" spans="1:4" ht="15" x14ac:dyDescent="0.25">
      <c r="A177" s="60" t="s">
        <v>456</v>
      </c>
      <c r="B177" s="60" t="s">
        <v>435</v>
      </c>
      <c r="C177" s="61"/>
      <c r="D177" s="61">
        <v>93.496000000000009</v>
      </c>
    </row>
    <row r="178" spans="1:4" ht="15" x14ac:dyDescent="0.25">
      <c r="A178" s="60" t="s">
        <v>457</v>
      </c>
      <c r="B178" s="60" t="s">
        <v>435</v>
      </c>
      <c r="C178" s="61"/>
      <c r="D178" s="61">
        <v>42.223999999999997</v>
      </c>
    </row>
    <row r="179" spans="1:4" ht="15" x14ac:dyDescent="0.25">
      <c r="A179" s="60" t="s">
        <v>458</v>
      </c>
      <c r="B179" s="60" t="s">
        <v>459</v>
      </c>
      <c r="C179" s="61"/>
      <c r="D179" s="61">
        <v>46.085000000000008</v>
      </c>
    </row>
    <row r="180" spans="1:4" ht="15" x14ac:dyDescent="0.25">
      <c r="A180" s="60" t="s">
        <v>460</v>
      </c>
      <c r="B180" s="60" t="s">
        <v>461</v>
      </c>
      <c r="C180" s="61"/>
      <c r="D180" s="61">
        <v>107.276</v>
      </c>
    </row>
    <row r="181" spans="1:4" ht="15" x14ac:dyDescent="0.25">
      <c r="A181" s="60" t="s">
        <v>462</v>
      </c>
      <c r="B181" s="60" t="s">
        <v>463</v>
      </c>
      <c r="C181" s="61"/>
      <c r="D181" s="61">
        <v>124.423</v>
      </c>
    </row>
    <row r="182" spans="1:4" ht="15" x14ac:dyDescent="0.25">
      <c r="A182" s="60" t="s">
        <v>464</v>
      </c>
      <c r="B182" s="60" t="s">
        <v>463</v>
      </c>
      <c r="C182" s="61"/>
      <c r="D182" s="61">
        <v>82.706000000000003</v>
      </c>
    </row>
    <row r="183" spans="1:4" ht="15" x14ac:dyDescent="0.25">
      <c r="A183" s="60" t="s">
        <v>465</v>
      </c>
      <c r="B183" s="60" t="s">
        <v>466</v>
      </c>
      <c r="C183" s="61"/>
      <c r="D183" s="61">
        <v>12.051</v>
      </c>
    </row>
    <row r="184" spans="1:4" ht="15" x14ac:dyDescent="0.25">
      <c r="A184" s="60" t="s">
        <v>467</v>
      </c>
      <c r="B184" s="60" t="s">
        <v>463</v>
      </c>
      <c r="C184" s="61"/>
      <c r="D184" s="61">
        <v>51.987000000000002</v>
      </c>
    </row>
    <row r="185" spans="1:4" ht="15" x14ac:dyDescent="0.25">
      <c r="A185" s="60" t="s">
        <v>468</v>
      </c>
      <c r="B185" s="60" t="s">
        <v>469</v>
      </c>
      <c r="C185" s="61"/>
      <c r="D185" s="61">
        <v>2.7690000000000001</v>
      </c>
    </row>
    <row r="186" spans="1:4" ht="15" x14ac:dyDescent="0.25">
      <c r="A186" s="60" t="s">
        <v>470</v>
      </c>
      <c r="B186" s="60" t="s">
        <v>471</v>
      </c>
      <c r="C186" s="61"/>
      <c r="D186" s="61">
        <v>103.376</v>
      </c>
    </row>
    <row r="187" spans="1:4" ht="15" x14ac:dyDescent="0.25">
      <c r="A187" s="60" t="s">
        <v>472</v>
      </c>
      <c r="B187" s="60" t="s">
        <v>473</v>
      </c>
      <c r="C187" s="61"/>
      <c r="D187" s="61">
        <v>102.505</v>
      </c>
    </row>
    <row r="188" spans="1:4" ht="15" x14ac:dyDescent="0.25">
      <c r="A188" s="60" t="s">
        <v>474</v>
      </c>
      <c r="B188" s="60" t="s">
        <v>473</v>
      </c>
      <c r="C188" s="61"/>
      <c r="D188" s="61">
        <v>87.282000000000011</v>
      </c>
    </row>
    <row r="189" spans="1:4" ht="15" x14ac:dyDescent="0.25">
      <c r="A189" s="60" t="s">
        <v>475</v>
      </c>
      <c r="B189" s="60" t="s">
        <v>230</v>
      </c>
      <c r="C189" s="61"/>
      <c r="D189" s="61">
        <v>36.841999999999999</v>
      </c>
    </row>
    <row r="190" spans="1:4" ht="15" x14ac:dyDescent="0.25">
      <c r="A190" s="60" t="s">
        <v>476</v>
      </c>
      <c r="B190" s="60" t="s">
        <v>230</v>
      </c>
      <c r="C190" s="61"/>
      <c r="D190" s="61">
        <v>108.36800000000001</v>
      </c>
    </row>
    <row r="191" spans="1:4" ht="15" x14ac:dyDescent="0.25">
      <c r="A191" s="60" t="s">
        <v>477</v>
      </c>
      <c r="B191" s="60" t="s">
        <v>362</v>
      </c>
      <c r="C191" s="61"/>
      <c r="D191" s="61">
        <v>3.0939999999999999</v>
      </c>
    </row>
    <row r="192" spans="1:4" ht="15" x14ac:dyDescent="0.25">
      <c r="A192" s="60" t="s">
        <v>478</v>
      </c>
      <c r="B192" s="60" t="s">
        <v>279</v>
      </c>
      <c r="C192" s="61"/>
      <c r="D192" s="61">
        <v>127.76400000000001</v>
      </c>
    </row>
    <row r="193" spans="1:4" ht="15" x14ac:dyDescent="0.25">
      <c r="A193" s="60" t="s">
        <v>479</v>
      </c>
      <c r="B193" s="60" t="s">
        <v>230</v>
      </c>
      <c r="C193" s="61"/>
      <c r="D193" s="61">
        <v>0.39</v>
      </c>
    </row>
    <row r="194" spans="1:4" ht="15" x14ac:dyDescent="0.25">
      <c r="A194" s="60" t="s">
        <v>480</v>
      </c>
      <c r="B194" s="60" t="s">
        <v>244</v>
      </c>
      <c r="C194" s="61"/>
      <c r="D194" s="61">
        <v>45.747</v>
      </c>
    </row>
    <row r="195" spans="1:4" ht="15" x14ac:dyDescent="0.25">
      <c r="A195" s="60" t="s">
        <v>481</v>
      </c>
      <c r="B195" s="60" t="s">
        <v>301</v>
      </c>
      <c r="C195" s="61"/>
      <c r="D195" s="61">
        <v>125.38500000000001</v>
      </c>
    </row>
    <row r="196" spans="1:4" ht="15" x14ac:dyDescent="0.25">
      <c r="A196" s="60" t="s">
        <v>482</v>
      </c>
      <c r="B196" s="60" t="s">
        <v>224</v>
      </c>
      <c r="C196" s="61"/>
      <c r="D196" s="61">
        <v>82.367999999999995</v>
      </c>
    </row>
    <row r="197" spans="1:4" ht="15" x14ac:dyDescent="0.25">
      <c r="A197" s="60" t="s">
        <v>483</v>
      </c>
      <c r="B197" s="60" t="s">
        <v>304</v>
      </c>
      <c r="C197" s="61"/>
      <c r="D197" s="61">
        <v>80.548000000000002</v>
      </c>
    </row>
    <row r="198" spans="1:4" ht="15" x14ac:dyDescent="0.25">
      <c r="A198" s="60" t="s">
        <v>484</v>
      </c>
      <c r="B198" s="60" t="s">
        <v>321</v>
      </c>
      <c r="C198" s="61"/>
      <c r="D198" s="61">
        <v>13.884</v>
      </c>
    </row>
    <row r="199" spans="1:4" ht="15" x14ac:dyDescent="0.25">
      <c r="A199" s="60" t="s">
        <v>485</v>
      </c>
      <c r="B199" s="60" t="s">
        <v>214</v>
      </c>
      <c r="C199" s="61"/>
      <c r="D199" s="61">
        <v>2.7429999999999999</v>
      </c>
    </row>
    <row r="200" spans="1:4" ht="15" x14ac:dyDescent="0.25">
      <c r="A200" s="60" t="s">
        <v>486</v>
      </c>
      <c r="B200" s="60" t="s">
        <v>301</v>
      </c>
      <c r="C200" s="61"/>
      <c r="D200" s="61">
        <v>53.923999999999999</v>
      </c>
    </row>
    <row r="201" spans="1:4" ht="15" x14ac:dyDescent="0.25">
      <c r="A201" s="60" t="s">
        <v>487</v>
      </c>
      <c r="B201" s="60" t="s">
        <v>195</v>
      </c>
      <c r="C201" s="61"/>
      <c r="D201" s="61">
        <v>21.801000000000002</v>
      </c>
    </row>
    <row r="202" spans="1:4" ht="15" x14ac:dyDescent="0.25">
      <c r="A202" s="60" t="s">
        <v>488</v>
      </c>
      <c r="B202" s="60" t="s">
        <v>384</v>
      </c>
      <c r="C202" s="61"/>
      <c r="D202" s="61">
        <v>40.690000000000005</v>
      </c>
    </row>
    <row r="203" spans="1:4" ht="15" x14ac:dyDescent="0.25">
      <c r="A203" s="60" t="s">
        <v>489</v>
      </c>
      <c r="B203" s="60" t="s">
        <v>189</v>
      </c>
      <c r="C203" s="61"/>
      <c r="D203" s="61">
        <v>86.554000000000002</v>
      </c>
    </row>
  </sheetData>
  <pageMargins left="0" right="0" top="0" bottom="0" header="0" footer="0"/>
  <pageSetup scale="135" orientation="portrait" horizontalDpi="4294967293"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3"/>
  <sheetViews>
    <sheetView showGridLines="0" workbookViewId="0">
      <selection activeCell="D7" sqref="D7"/>
    </sheetView>
  </sheetViews>
  <sheetFormatPr baseColWidth="10" defaultRowHeight="12.75" x14ac:dyDescent="0.2"/>
  <cols>
    <col min="1" max="16384" width="11.42578125" style="22"/>
  </cols>
  <sheetData>
    <row r="1" spans="1:7" customFormat="1" ht="25.5" x14ac:dyDescent="0.35">
      <c r="A1" s="13" t="s">
        <v>8</v>
      </c>
      <c r="B1" s="14"/>
      <c r="C1" s="14"/>
      <c r="D1" s="14"/>
      <c r="E1" s="14"/>
      <c r="F1" s="14"/>
      <c r="G1" s="14"/>
    </row>
    <row r="2" spans="1:7" s="15" customFormat="1" x14ac:dyDescent="0.2"/>
    <row r="3" spans="1:7" s="17" customFormat="1" ht="22.5" customHeight="1" x14ac:dyDescent="0.25">
      <c r="A3" s="16" t="s">
        <v>18</v>
      </c>
      <c r="B3" s="16"/>
      <c r="C3" s="16"/>
      <c r="D3" s="16"/>
      <c r="E3" s="16"/>
      <c r="F3" s="16"/>
      <c r="G3" s="16"/>
    </row>
    <row r="4" spans="1:7" s="17" customFormat="1" ht="22.5" customHeight="1" x14ac:dyDescent="0.25">
      <c r="A4" s="18" t="s">
        <v>19</v>
      </c>
      <c r="B4" s="18"/>
      <c r="C4" s="18"/>
      <c r="D4" s="18"/>
      <c r="E4" s="18"/>
      <c r="F4" s="18"/>
      <c r="G4" s="18"/>
    </row>
    <row r="5" spans="1:7" s="17" customFormat="1" ht="22.5" customHeight="1" x14ac:dyDescent="0.25">
      <c r="A5" s="16" t="s">
        <v>20</v>
      </c>
      <c r="B5" s="16"/>
      <c r="C5" s="16"/>
      <c r="D5" s="16"/>
      <c r="E5" s="16"/>
      <c r="F5" s="16"/>
      <c r="G5" s="16"/>
    </row>
    <row r="6" spans="1:7" s="17" customFormat="1" ht="22.5" customHeight="1" x14ac:dyDescent="0.25">
      <c r="A6" s="18" t="s">
        <v>21</v>
      </c>
      <c r="B6" s="18"/>
      <c r="C6" s="18"/>
      <c r="D6" s="18"/>
      <c r="E6" s="18"/>
      <c r="F6" s="18"/>
      <c r="G6" s="18"/>
    </row>
    <row r="7" spans="1:7" s="17" customFormat="1" ht="23.25" customHeight="1" x14ac:dyDescent="0.25">
      <c r="A7" s="16" t="s">
        <v>22</v>
      </c>
      <c r="B7" s="16"/>
      <c r="C7" s="16"/>
      <c r="D7" s="16"/>
      <c r="E7" s="16"/>
      <c r="F7" s="16"/>
      <c r="G7" s="16"/>
    </row>
    <row r="8" spans="1:7" s="17" customFormat="1" ht="23.25" customHeight="1" x14ac:dyDescent="0.25">
      <c r="A8" s="18"/>
      <c r="B8" s="18"/>
      <c r="C8" s="18"/>
      <c r="D8" s="18"/>
      <c r="E8" s="18"/>
      <c r="F8" s="18"/>
      <c r="G8" s="18"/>
    </row>
    <row r="9" spans="1:7" s="15" customFormat="1" x14ac:dyDescent="0.2"/>
    <row r="10" spans="1:7" s="19" customFormat="1" ht="15.75" x14ac:dyDescent="0.25">
      <c r="B10" s="20" t="s">
        <v>23</v>
      </c>
      <c r="C10" s="20" t="s">
        <v>24</v>
      </c>
      <c r="D10" s="20" t="s">
        <v>25</v>
      </c>
      <c r="E10" s="20" t="s">
        <v>26</v>
      </c>
      <c r="F10" s="20" t="s">
        <v>27</v>
      </c>
    </row>
    <row r="11" spans="1:7" s="15" customFormat="1" x14ac:dyDescent="0.2">
      <c r="B11" s="21">
        <v>1</v>
      </c>
      <c r="C11" s="21">
        <v>1</v>
      </c>
      <c r="D11" s="21"/>
      <c r="E11" s="21"/>
      <c r="F11" s="21"/>
    </row>
    <row r="12" spans="1:7" s="15" customFormat="1" x14ac:dyDescent="0.2">
      <c r="B12" s="21">
        <v>3</v>
      </c>
      <c r="C12" s="21">
        <v>2</v>
      </c>
      <c r="D12" s="21"/>
      <c r="E12" s="21"/>
      <c r="F12" s="21"/>
    </row>
    <row r="13" spans="1:7" s="15" customFormat="1" x14ac:dyDescent="0.2">
      <c r="B13" s="21">
        <v>2</v>
      </c>
      <c r="C13" s="21">
        <v>3</v>
      </c>
      <c r="D13" s="21"/>
      <c r="E13" s="21"/>
      <c r="F13" s="21"/>
    </row>
    <row r="14" spans="1:7" s="15" customFormat="1" x14ac:dyDescent="0.2">
      <c r="B14" s="21">
        <v>4</v>
      </c>
      <c r="C14" s="21">
        <v>2</v>
      </c>
      <c r="D14" s="21"/>
      <c r="E14" s="21"/>
      <c r="F14" s="21"/>
    </row>
    <row r="15" spans="1:7" s="15" customFormat="1" x14ac:dyDescent="0.2">
      <c r="B15" s="21">
        <v>5</v>
      </c>
      <c r="C15" s="21">
        <v>2</v>
      </c>
      <c r="D15" s="21"/>
      <c r="E15" s="21"/>
      <c r="F15" s="21"/>
    </row>
    <row r="16" spans="1:7" s="15" customFormat="1" x14ac:dyDescent="0.2">
      <c r="B16" s="21">
        <v>2</v>
      </c>
      <c r="C16" s="21">
        <v>3</v>
      </c>
      <c r="D16" s="21"/>
      <c r="E16" s="21"/>
      <c r="F16" s="21"/>
    </row>
    <row r="17" spans="2:6" s="15" customFormat="1" x14ac:dyDescent="0.2">
      <c r="B17" s="21">
        <v>2</v>
      </c>
      <c r="C17" s="21">
        <v>4</v>
      </c>
      <c r="D17" s="21"/>
      <c r="E17" s="21"/>
      <c r="F17" s="21"/>
    </row>
    <row r="18" spans="2:6" s="15" customFormat="1" x14ac:dyDescent="0.2">
      <c r="B18" s="21">
        <v>3</v>
      </c>
      <c r="C18" s="21">
        <v>3</v>
      </c>
      <c r="D18" s="21"/>
      <c r="E18" s="21"/>
      <c r="F18" s="21"/>
    </row>
    <row r="19" spans="2:6" s="15" customFormat="1" x14ac:dyDescent="0.2">
      <c r="B19" s="21">
        <v>1</v>
      </c>
      <c r="C19" s="21">
        <v>2</v>
      </c>
      <c r="D19" s="21"/>
      <c r="E19" s="21"/>
      <c r="F19" s="21"/>
    </row>
    <row r="20" spans="2:6" s="15" customFormat="1" x14ac:dyDescent="0.2"/>
    <row r="21" spans="2:6" s="15" customFormat="1" x14ac:dyDescent="0.2"/>
    <row r="22" spans="2:6" s="15" customFormat="1" x14ac:dyDescent="0.2"/>
    <row r="23" spans="2:6" s="15" customFormat="1" x14ac:dyDescent="0.2"/>
    <row r="24" spans="2:6" s="15" customFormat="1" x14ac:dyDescent="0.2"/>
    <row r="25" spans="2:6" s="15" customFormat="1" x14ac:dyDescent="0.2"/>
    <row r="26" spans="2:6" s="15" customFormat="1" x14ac:dyDescent="0.2"/>
    <row r="27" spans="2:6" s="15" customFormat="1" x14ac:dyDescent="0.2"/>
    <row r="28" spans="2:6" s="15" customFormat="1" x14ac:dyDescent="0.2"/>
    <row r="29" spans="2:6" s="15" customFormat="1" x14ac:dyDescent="0.2"/>
    <row r="30" spans="2:6" s="15" customFormat="1" x14ac:dyDescent="0.2"/>
    <row r="31" spans="2:6" s="15" customFormat="1" x14ac:dyDescent="0.2"/>
    <row r="32" spans="2:6"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sheetData>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AFADC-309B-4E69-A866-73CA7EDE6F51}">
  <dimension ref="A1:H37"/>
  <sheetViews>
    <sheetView workbookViewId="0">
      <selection activeCell="G4" sqref="G4"/>
    </sheetView>
  </sheetViews>
  <sheetFormatPr baseColWidth="10" defaultRowHeight="12.75" x14ac:dyDescent="0.2"/>
  <cols>
    <col min="1" max="1" width="11.42578125" style="22"/>
    <col min="2" max="2" width="12" style="22" customWidth="1"/>
    <col min="3" max="3" width="12.85546875" style="22" customWidth="1"/>
    <col min="4" max="6" width="11.42578125" style="22"/>
    <col min="7" max="7" width="24" style="22" customWidth="1"/>
    <col min="8" max="8" width="21.85546875" style="22" customWidth="1"/>
    <col min="9" max="257" width="11.42578125" style="22"/>
    <col min="258" max="258" width="12" style="22" customWidth="1"/>
    <col min="259" max="259" width="12.85546875" style="22" customWidth="1"/>
    <col min="260" max="262" width="11.42578125" style="22"/>
    <col min="263" max="263" width="24" style="22" customWidth="1"/>
    <col min="264" max="264" width="21.85546875" style="22" customWidth="1"/>
    <col min="265" max="513" width="11.42578125" style="22"/>
    <col min="514" max="514" width="12" style="22" customWidth="1"/>
    <col min="515" max="515" width="12.85546875" style="22" customWidth="1"/>
    <col min="516" max="518" width="11.42578125" style="22"/>
    <col min="519" max="519" width="24" style="22" customWidth="1"/>
    <col min="520" max="520" width="21.85546875" style="22" customWidth="1"/>
    <col min="521" max="769" width="11.42578125" style="22"/>
    <col min="770" max="770" width="12" style="22" customWidth="1"/>
    <col min="771" max="771" width="12.85546875" style="22" customWidth="1"/>
    <col min="772" max="774" width="11.42578125" style="22"/>
    <col min="775" max="775" width="24" style="22" customWidth="1"/>
    <col min="776" max="776" width="21.85546875" style="22" customWidth="1"/>
    <col min="777" max="1025" width="11.42578125" style="22"/>
    <col min="1026" max="1026" width="12" style="22" customWidth="1"/>
    <col min="1027" max="1027" width="12.85546875" style="22" customWidth="1"/>
    <col min="1028" max="1030" width="11.42578125" style="22"/>
    <col min="1031" max="1031" width="24" style="22" customWidth="1"/>
    <col min="1032" max="1032" width="21.85546875" style="22" customWidth="1"/>
    <col min="1033" max="1281" width="11.42578125" style="22"/>
    <col min="1282" max="1282" width="12" style="22" customWidth="1"/>
    <col min="1283" max="1283" width="12.85546875" style="22" customWidth="1"/>
    <col min="1284" max="1286" width="11.42578125" style="22"/>
    <col min="1287" max="1287" width="24" style="22" customWidth="1"/>
    <col min="1288" max="1288" width="21.85546875" style="22" customWidth="1"/>
    <col min="1289" max="1537" width="11.42578125" style="22"/>
    <col min="1538" max="1538" width="12" style="22" customWidth="1"/>
    <col min="1539" max="1539" width="12.85546875" style="22" customWidth="1"/>
    <col min="1540" max="1542" width="11.42578125" style="22"/>
    <col min="1543" max="1543" width="24" style="22" customWidth="1"/>
    <col min="1544" max="1544" width="21.85546875" style="22" customWidth="1"/>
    <col min="1545" max="1793" width="11.42578125" style="22"/>
    <col min="1794" max="1794" width="12" style="22" customWidth="1"/>
    <col min="1795" max="1795" width="12.85546875" style="22" customWidth="1"/>
    <col min="1796" max="1798" width="11.42578125" style="22"/>
    <col min="1799" max="1799" width="24" style="22" customWidth="1"/>
    <col min="1800" max="1800" width="21.85546875" style="22" customWidth="1"/>
    <col min="1801" max="2049" width="11.42578125" style="22"/>
    <col min="2050" max="2050" width="12" style="22" customWidth="1"/>
    <col min="2051" max="2051" width="12.85546875" style="22" customWidth="1"/>
    <col min="2052" max="2054" width="11.42578125" style="22"/>
    <col min="2055" max="2055" width="24" style="22" customWidth="1"/>
    <col min="2056" max="2056" width="21.85546875" style="22" customWidth="1"/>
    <col min="2057" max="2305" width="11.42578125" style="22"/>
    <col min="2306" max="2306" width="12" style="22" customWidth="1"/>
    <col min="2307" max="2307" width="12.85546875" style="22" customWidth="1"/>
    <col min="2308" max="2310" width="11.42578125" style="22"/>
    <col min="2311" max="2311" width="24" style="22" customWidth="1"/>
    <col min="2312" max="2312" width="21.85546875" style="22" customWidth="1"/>
    <col min="2313" max="2561" width="11.42578125" style="22"/>
    <col min="2562" max="2562" width="12" style="22" customWidth="1"/>
    <col min="2563" max="2563" width="12.85546875" style="22" customWidth="1"/>
    <col min="2564" max="2566" width="11.42578125" style="22"/>
    <col min="2567" max="2567" width="24" style="22" customWidth="1"/>
    <col min="2568" max="2568" width="21.85546875" style="22" customWidth="1"/>
    <col min="2569" max="2817" width="11.42578125" style="22"/>
    <col min="2818" max="2818" width="12" style="22" customWidth="1"/>
    <col min="2819" max="2819" width="12.85546875" style="22" customWidth="1"/>
    <col min="2820" max="2822" width="11.42578125" style="22"/>
    <col min="2823" max="2823" width="24" style="22" customWidth="1"/>
    <col min="2824" max="2824" width="21.85546875" style="22" customWidth="1"/>
    <col min="2825" max="3073" width="11.42578125" style="22"/>
    <col min="3074" max="3074" width="12" style="22" customWidth="1"/>
    <col min="3075" max="3075" width="12.85546875" style="22" customWidth="1"/>
    <col min="3076" max="3078" width="11.42578125" style="22"/>
    <col min="3079" max="3079" width="24" style="22" customWidth="1"/>
    <col min="3080" max="3080" width="21.85546875" style="22" customWidth="1"/>
    <col min="3081" max="3329" width="11.42578125" style="22"/>
    <col min="3330" max="3330" width="12" style="22" customWidth="1"/>
    <col min="3331" max="3331" width="12.85546875" style="22" customWidth="1"/>
    <col min="3332" max="3334" width="11.42578125" style="22"/>
    <col min="3335" max="3335" width="24" style="22" customWidth="1"/>
    <col min="3336" max="3336" width="21.85546875" style="22" customWidth="1"/>
    <col min="3337" max="3585" width="11.42578125" style="22"/>
    <col min="3586" max="3586" width="12" style="22" customWidth="1"/>
    <col min="3587" max="3587" width="12.85546875" style="22" customWidth="1"/>
    <col min="3588" max="3590" width="11.42578125" style="22"/>
    <col min="3591" max="3591" width="24" style="22" customWidth="1"/>
    <col min="3592" max="3592" width="21.85546875" style="22" customWidth="1"/>
    <col min="3593" max="3841" width="11.42578125" style="22"/>
    <col min="3842" max="3842" width="12" style="22" customWidth="1"/>
    <col min="3843" max="3843" width="12.85546875" style="22" customWidth="1"/>
    <col min="3844" max="3846" width="11.42578125" style="22"/>
    <col min="3847" max="3847" width="24" style="22" customWidth="1"/>
    <col min="3848" max="3848" width="21.85546875" style="22" customWidth="1"/>
    <col min="3849" max="4097" width="11.42578125" style="22"/>
    <col min="4098" max="4098" width="12" style="22" customWidth="1"/>
    <col min="4099" max="4099" width="12.85546875" style="22" customWidth="1"/>
    <col min="4100" max="4102" width="11.42578125" style="22"/>
    <col min="4103" max="4103" width="24" style="22" customWidth="1"/>
    <col min="4104" max="4104" width="21.85546875" style="22" customWidth="1"/>
    <col min="4105" max="4353" width="11.42578125" style="22"/>
    <col min="4354" max="4354" width="12" style="22" customWidth="1"/>
    <col min="4355" max="4355" width="12.85546875" style="22" customWidth="1"/>
    <col min="4356" max="4358" width="11.42578125" style="22"/>
    <col min="4359" max="4359" width="24" style="22" customWidth="1"/>
    <col min="4360" max="4360" width="21.85546875" style="22" customWidth="1"/>
    <col min="4361" max="4609" width="11.42578125" style="22"/>
    <col min="4610" max="4610" width="12" style="22" customWidth="1"/>
    <col min="4611" max="4611" width="12.85546875" style="22" customWidth="1"/>
    <col min="4612" max="4614" width="11.42578125" style="22"/>
    <col min="4615" max="4615" width="24" style="22" customWidth="1"/>
    <col min="4616" max="4616" width="21.85546875" style="22" customWidth="1"/>
    <col min="4617" max="4865" width="11.42578125" style="22"/>
    <col min="4866" max="4866" width="12" style="22" customWidth="1"/>
    <col min="4867" max="4867" width="12.85546875" style="22" customWidth="1"/>
    <col min="4868" max="4870" width="11.42578125" style="22"/>
    <col min="4871" max="4871" width="24" style="22" customWidth="1"/>
    <col min="4872" max="4872" width="21.85546875" style="22" customWidth="1"/>
    <col min="4873" max="5121" width="11.42578125" style="22"/>
    <col min="5122" max="5122" width="12" style="22" customWidth="1"/>
    <col min="5123" max="5123" width="12.85546875" style="22" customWidth="1"/>
    <col min="5124" max="5126" width="11.42578125" style="22"/>
    <col min="5127" max="5127" width="24" style="22" customWidth="1"/>
    <col min="5128" max="5128" width="21.85546875" style="22" customWidth="1"/>
    <col min="5129" max="5377" width="11.42578125" style="22"/>
    <col min="5378" max="5378" width="12" style="22" customWidth="1"/>
    <col min="5379" max="5379" width="12.85546875" style="22" customWidth="1"/>
    <col min="5380" max="5382" width="11.42578125" style="22"/>
    <col min="5383" max="5383" width="24" style="22" customWidth="1"/>
    <col min="5384" max="5384" width="21.85546875" style="22" customWidth="1"/>
    <col min="5385" max="5633" width="11.42578125" style="22"/>
    <col min="5634" max="5634" width="12" style="22" customWidth="1"/>
    <col min="5635" max="5635" width="12.85546875" style="22" customWidth="1"/>
    <col min="5636" max="5638" width="11.42578125" style="22"/>
    <col min="5639" max="5639" width="24" style="22" customWidth="1"/>
    <col min="5640" max="5640" width="21.85546875" style="22" customWidth="1"/>
    <col min="5641" max="5889" width="11.42578125" style="22"/>
    <col min="5890" max="5890" width="12" style="22" customWidth="1"/>
    <col min="5891" max="5891" width="12.85546875" style="22" customWidth="1"/>
    <col min="5892" max="5894" width="11.42578125" style="22"/>
    <col min="5895" max="5895" width="24" style="22" customWidth="1"/>
    <col min="5896" max="5896" width="21.85546875" style="22" customWidth="1"/>
    <col min="5897" max="6145" width="11.42578125" style="22"/>
    <col min="6146" max="6146" width="12" style="22" customWidth="1"/>
    <col min="6147" max="6147" width="12.85546875" style="22" customWidth="1"/>
    <col min="6148" max="6150" width="11.42578125" style="22"/>
    <col min="6151" max="6151" width="24" style="22" customWidth="1"/>
    <col min="6152" max="6152" width="21.85546875" style="22" customWidth="1"/>
    <col min="6153" max="6401" width="11.42578125" style="22"/>
    <col min="6402" max="6402" width="12" style="22" customWidth="1"/>
    <col min="6403" max="6403" width="12.85546875" style="22" customWidth="1"/>
    <col min="6404" max="6406" width="11.42578125" style="22"/>
    <col min="6407" max="6407" width="24" style="22" customWidth="1"/>
    <col min="6408" max="6408" width="21.85546875" style="22" customWidth="1"/>
    <col min="6409" max="6657" width="11.42578125" style="22"/>
    <col min="6658" max="6658" width="12" style="22" customWidth="1"/>
    <col min="6659" max="6659" width="12.85546875" style="22" customWidth="1"/>
    <col min="6660" max="6662" width="11.42578125" style="22"/>
    <col min="6663" max="6663" width="24" style="22" customWidth="1"/>
    <col min="6664" max="6664" width="21.85546875" style="22" customWidth="1"/>
    <col min="6665" max="6913" width="11.42578125" style="22"/>
    <col min="6914" max="6914" width="12" style="22" customWidth="1"/>
    <col min="6915" max="6915" width="12.85546875" style="22" customWidth="1"/>
    <col min="6916" max="6918" width="11.42578125" style="22"/>
    <col min="6919" max="6919" width="24" style="22" customWidth="1"/>
    <col min="6920" max="6920" width="21.85546875" style="22" customWidth="1"/>
    <col min="6921" max="7169" width="11.42578125" style="22"/>
    <col min="7170" max="7170" width="12" style="22" customWidth="1"/>
    <col min="7171" max="7171" width="12.85546875" style="22" customWidth="1"/>
    <col min="7172" max="7174" width="11.42578125" style="22"/>
    <col min="7175" max="7175" width="24" style="22" customWidth="1"/>
    <col min="7176" max="7176" width="21.85546875" style="22" customWidth="1"/>
    <col min="7177" max="7425" width="11.42578125" style="22"/>
    <col min="7426" max="7426" width="12" style="22" customWidth="1"/>
    <col min="7427" max="7427" width="12.85546875" style="22" customWidth="1"/>
    <col min="7428" max="7430" width="11.42578125" style="22"/>
    <col min="7431" max="7431" width="24" style="22" customWidth="1"/>
    <col min="7432" max="7432" width="21.85546875" style="22" customWidth="1"/>
    <col min="7433" max="7681" width="11.42578125" style="22"/>
    <col min="7682" max="7682" width="12" style="22" customWidth="1"/>
    <col min="7683" max="7683" width="12.85546875" style="22" customWidth="1"/>
    <col min="7684" max="7686" width="11.42578125" style="22"/>
    <col min="7687" max="7687" width="24" style="22" customWidth="1"/>
    <col min="7688" max="7688" width="21.85546875" style="22" customWidth="1"/>
    <col min="7689" max="7937" width="11.42578125" style="22"/>
    <col min="7938" max="7938" width="12" style="22" customWidth="1"/>
    <col min="7939" max="7939" width="12.85546875" style="22" customWidth="1"/>
    <col min="7940" max="7942" width="11.42578125" style="22"/>
    <col min="7943" max="7943" width="24" style="22" customWidth="1"/>
    <col min="7944" max="7944" width="21.85546875" style="22" customWidth="1"/>
    <col min="7945" max="8193" width="11.42578125" style="22"/>
    <col min="8194" max="8194" width="12" style="22" customWidth="1"/>
    <col min="8195" max="8195" width="12.85546875" style="22" customWidth="1"/>
    <col min="8196" max="8198" width="11.42578125" style="22"/>
    <col min="8199" max="8199" width="24" style="22" customWidth="1"/>
    <col min="8200" max="8200" width="21.85546875" style="22" customWidth="1"/>
    <col min="8201" max="8449" width="11.42578125" style="22"/>
    <col min="8450" max="8450" width="12" style="22" customWidth="1"/>
    <col min="8451" max="8451" width="12.85546875" style="22" customWidth="1"/>
    <col min="8452" max="8454" width="11.42578125" style="22"/>
    <col min="8455" max="8455" width="24" style="22" customWidth="1"/>
    <col min="8456" max="8456" width="21.85546875" style="22" customWidth="1"/>
    <col min="8457" max="8705" width="11.42578125" style="22"/>
    <col min="8706" max="8706" width="12" style="22" customWidth="1"/>
    <col min="8707" max="8707" width="12.85546875" style="22" customWidth="1"/>
    <col min="8708" max="8710" width="11.42578125" style="22"/>
    <col min="8711" max="8711" width="24" style="22" customWidth="1"/>
    <col min="8712" max="8712" width="21.85546875" style="22" customWidth="1"/>
    <col min="8713" max="8961" width="11.42578125" style="22"/>
    <col min="8962" max="8962" width="12" style="22" customWidth="1"/>
    <col min="8963" max="8963" width="12.85546875" style="22" customWidth="1"/>
    <col min="8964" max="8966" width="11.42578125" style="22"/>
    <col min="8967" max="8967" width="24" style="22" customWidth="1"/>
    <col min="8968" max="8968" width="21.85546875" style="22" customWidth="1"/>
    <col min="8969" max="9217" width="11.42578125" style="22"/>
    <col min="9218" max="9218" width="12" style="22" customWidth="1"/>
    <col min="9219" max="9219" width="12.85546875" style="22" customWidth="1"/>
    <col min="9220" max="9222" width="11.42578125" style="22"/>
    <col min="9223" max="9223" width="24" style="22" customWidth="1"/>
    <col min="9224" max="9224" width="21.85546875" style="22" customWidth="1"/>
    <col min="9225" max="9473" width="11.42578125" style="22"/>
    <col min="9474" max="9474" width="12" style="22" customWidth="1"/>
    <col min="9475" max="9475" width="12.85546875" style="22" customWidth="1"/>
    <col min="9476" max="9478" width="11.42578125" style="22"/>
    <col min="9479" max="9479" width="24" style="22" customWidth="1"/>
    <col min="9480" max="9480" width="21.85546875" style="22" customWidth="1"/>
    <col min="9481" max="9729" width="11.42578125" style="22"/>
    <col min="9730" max="9730" width="12" style="22" customWidth="1"/>
    <col min="9731" max="9731" width="12.85546875" style="22" customWidth="1"/>
    <col min="9732" max="9734" width="11.42578125" style="22"/>
    <col min="9735" max="9735" width="24" style="22" customWidth="1"/>
    <col min="9736" max="9736" width="21.85546875" style="22" customWidth="1"/>
    <col min="9737" max="9985" width="11.42578125" style="22"/>
    <col min="9986" max="9986" width="12" style="22" customWidth="1"/>
    <col min="9987" max="9987" width="12.85546875" style="22" customWidth="1"/>
    <col min="9988" max="9990" width="11.42578125" style="22"/>
    <col min="9991" max="9991" width="24" style="22" customWidth="1"/>
    <col min="9992" max="9992" width="21.85546875" style="22" customWidth="1"/>
    <col min="9993" max="10241" width="11.42578125" style="22"/>
    <col min="10242" max="10242" width="12" style="22" customWidth="1"/>
    <col min="10243" max="10243" width="12.85546875" style="22" customWidth="1"/>
    <col min="10244" max="10246" width="11.42578125" style="22"/>
    <col min="10247" max="10247" width="24" style="22" customWidth="1"/>
    <col min="10248" max="10248" width="21.85546875" style="22" customWidth="1"/>
    <col min="10249" max="10497" width="11.42578125" style="22"/>
    <col min="10498" max="10498" width="12" style="22" customWidth="1"/>
    <col min="10499" max="10499" width="12.85546875" style="22" customWidth="1"/>
    <col min="10500" max="10502" width="11.42578125" style="22"/>
    <col min="10503" max="10503" width="24" style="22" customWidth="1"/>
    <col min="10504" max="10504" width="21.85546875" style="22" customWidth="1"/>
    <col min="10505" max="10753" width="11.42578125" style="22"/>
    <col min="10754" max="10754" width="12" style="22" customWidth="1"/>
    <col min="10755" max="10755" width="12.85546875" style="22" customWidth="1"/>
    <col min="10756" max="10758" width="11.42578125" style="22"/>
    <col min="10759" max="10759" width="24" style="22" customWidth="1"/>
    <col min="10760" max="10760" width="21.85546875" style="22" customWidth="1"/>
    <col min="10761" max="11009" width="11.42578125" style="22"/>
    <col min="11010" max="11010" width="12" style="22" customWidth="1"/>
    <col min="11011" max="11011" width="12.85546875" style="22" customWidth="1"/>
    <col min="11012" max="11014" width="11.42578125" style="22"/>
    <col min="11015" max="11015" width="24" style="22" customWidth="1"/>
    <col min="11016" max="11016" width="21.85546875" style="22" customWidth="1"/>
    <col min="11017" max="11265" width="11.42578125" style="22"/>
    <col min="11266" max="11266" width="12" style="22" customWidth="1"/>
    <col min="11267" max="11267" width="12.85546875" style="22" customWidth="1"/>
    <col min="11268" max="11270" width="11.42578125" style="22"/>
    <col min="11271" max="11271" width="24" style="22" customWidth="1"/>
    <col min="11272" max="11272" width="21.85546875" style="22" customWidth="1"/>
    <col min="11273" max="11521" width="11.42578125" style="22"/>
    <col min="11522" max="11522" width="12" style="22" customWidth="1"/>
    <col min="11523" max="11523" width="12.85546875" style="22" customWidth="1"/>
    <col min="11524" max="11526" width="11.42578125" style="22"/>
    <col min="11527" max="11527" width="24" style="22" customWidth="1"/>
    <col min="11528" max="11528" width="21.85546875" style="22" customWidth="1"/>
    <col min="11529" max="11777" width="11.42578125" style="22"/>
    <col min="11778" max="11778" width="12" style="22" customWidth="1"/>
    <col min="11779" max="11779" width="12.85546875" style="22" customWidth="1"/>
    <col min="11780" max="11782" width="11.42578125" style="22"/>
    <col min="11783" max="11783" width="24" style="22" customWidth="1"/>
    <col min="11784" max="11784" width="21.85546875" style="22" customWidth="1"/>
    <col min="11785" max="12033" width="11.42578125" style="22"/>
    <col min="12034" max="12034" width="12" style="22" customWidth="1"/>
    <col min="12035" max="12035" width="12.85546875" style="22" customWidth="1"/>
    <col min="12036" max="12038" width="11.42578125" style="22"/>
    <col min="12039" max="12039" width="24" style="22" customWidth="1"/>
    <col min="12040" max="12040" width="21.85546875" style="22" customWidth="1"/>
    <col min="12041" max="12289" width="11.42578125" style="22"/>
    <col min="12290" max="12290" width="12" style="22" customWidth="1"/>
    <col min="12291" max="12291" width="12.85546875" style="22" customWidth="1"/>
    <col min="12292" max="12294" width="11.42578125" style="22"/>
    <col min="12295" max="12295" width="24" style="22" customWidth="1"/>
    <col min="12296" max="12296" width="21.85546875" style="22" customWidth="1"/>
    <col min="12297" max="12545" width="11.42578125" style="22"/>
    <col min="12546" max="12546" width="12" style="22" customWidth="1"/>
    <col min="12547" max="12547" width="12.85546875" style="22" customWidth="1"/>
    <col min="12548" max="12550" width="11.42578125" style="22"/>
    <col min="12551" max="12551" width="24" style="22" customWidth="1"/>
    <col min="12552" max="12552" width="21.85546875" style="22" customWidth="1"/>
    <col min="12553" max="12801" width="11.42578125" style="22"/>
    <col min="12802" max="12802" width="12" style="22" customWidth="1"/>
    <col min="12803" max="12803" width="12.85546875" style="22" customWidth="1"/>
    <col min="12804" max="12806" width="11.42578125" style="22"/>
    <col min="12807" max="12807" width="24" style="22" customWidth="1"/>
    <col min="12808" max="12808" width="21.85546875" style="22" customWidth="1"/>
    <col min="12809" max="13057" width="11.42578125" style="22"/>
    <col min="13058" max="13058" width="12" style="22" customWidth="1"/>
    <col min="13059" max="13059" width="12.85546875" style="22" customWidth="1"/>
    <col min="13060" max="13062" width="11.42578125" style="22"/>
    <col min="13063" max="13063" width="24" style="22" customWidth="1"/>
    <col min="13064" max="13064" width="21.85546875" style="22" customWidth="1"/>
    <col min="13065" max="13313" width="11.42578125" style="22"/>
    <col min="13314" max="13314" width="12" style="22" customWidth="1"/>
    <col min="13315" max="13315" width="12.85546875" style="22" customWidth="1"/>
    <col min="13316" max="13318" width="11.42578125" style="22"/>
    <col min="13319" max="13319" width="24" style="22" customWidth="1"/>
    <col min="13320" max="13320" width="21.85546875" style="22" customWidth="1"/>
    <col min="13321" max="13569" width="11.42578125" style="22"/>
    <col min="13570" max="13570" width="12" style="22" customWidth="1"/>
    <col min="13571" max="13571" width="12.85546875" style="22" customWidth="1"/>
    <col min="13572" max="13574" width="11.42578125" style="22"/>
    <col min="13575" max="13575" width="24" style="22" customWidth="1"/>
    <col min="13576" max="13576" width="21.85546875" style="22" customWidth="1"/>
    <col min="13577" max="13825" width="11.42578125" style="22"/>
    <col min="13826" max="13826" width="12" style="22" customWidth="1"/>
    <col min="13827" max="13827" width="12.85546875" style="22" customWidth="1"/>
    <col min="13828" max="13830" width="11.42578125" style="22"/>
    <col min="13831" max="13831" width="24" style="22" customWidth="1"/>
    <col min="13832" max="13832" width="21.85546875" style="22" customWidth="1"/>
    <col min="13833" max="14081" width="11.42578125" style="22"/>
    <col min="14082" max="14082" width="12" style="22" customWidth="1"/>
    <col min="14083" max="14083" width="12.85546875" style="22" customWidth="1"/>
    <col min="14084" max="14086" width="11.42578125" style="22"/>
    <col min="14087" max="14087" width="24" style="22" customWidth="1"/>
    <col min="14088" max="14088" width="21.85546875" style="22" customWidth="1"/>
    <col min="14089" max="14337" width="11.42578125" style="22"/>
    <col min="14338" max="14338" width="12" style="22" customWidth="1"/>
    <col min="14339" max="14339" width="12.85546875" style="22" customWidth="1"/>
    <col min="14340" max="14342" width="11.42578125" style="22"/>
    <col min="14343" max="14343" width="24" style="22" customWidth="1"/>
    <col min="14344" max="14344" width="21.85546875" style="22" customWidth="1"/>
    <col min="14345" max="14593" width="11.42578125" style="22"/>
    <col min="14594" max="14594" width="12" style="22" customWidth="1"/>
    <col min="14595" max="14595" width="12.85546875" style="22" customWidth="1"/>
    <col min="14596" max="14598" width="11.42578125" style="22"/>
    <col min="14599" max="14599" width="24" style="22" customWidth="1"/>
    <col min="14600" max="14600" width="21.85546875" style="22" customWidth="1"/>
    <col min="14601" max="14849" width="11.42578125" style="22"/>
    <col min="14850" max="14850" width="12" style="22" customWidth="1"/>
    <col min="14851" max="14851" width="12.85546875" style="22" customWidth="1"/>
    <col min="14852" max="14854" width="11.42578125" style="22"/>
    <col min="14855" max="14855" width="24" style="22" customWidth="1"/>
    <col min="14856" max="14856" width="21.85546875" style="22" customWidth="1"/>
    <col min="14857" max="15105" width="11.42578125" style="22"/>
    <col min="15106" max="15106" width="12" style="22" customWidth="1"/>
    <col min="15107" max="15107" width="12.85546875" style="22" customWidth="1"/>
    <col min="15108" max="15110" width="11.42578125" style="22"/>
    <col min="15111" max="15111" width="24" style="22" customWidth="1"/>
    <col min="15112" max="15112" width="21.85546875" style="22" customWidth="1"/>
    <col min="15113" max="15361" width="11.42578125" style="22"/>
    <col min="15362" max="15362" width="12" style="22" customWidth="1"/>
    <col min="15363" max="15363" width="12.85546875" style="22" customWidth="1"/>
    <col min="15364" max="15366" width="11.42578125" style="22"/>
    <col min="15367" max="15367" width="24" style="22" customWidth="1"/>
    <col min="15368" max="15368" width="21.85546875" style="22" customWidth="1"/>
    <col min="15369" max="15617" width="11.42578125" style="22"/>
    <col min="15618" max="15618" width="12" style="22" customWidth="1"/>
    <col min="15619" max="15619" width="12.85546875" style="22" customWidth="1"/>
    <col min="15620" max="15622" width="11.42578125" style="22"/>
    <col min="15623" max="15623" width="24" style="22" customWidth="1"/>
    <col min="15624" max="15624" width="21.85546875" style="22" customWidth="1"/>
    <col min="15625" max="15873" width="11.42578125" style="22"/>
    <col min="15874" max="15874" width="12" style="22" customWidth="1"/>
    <col min="15875" max="15875" width="12.85546875" style="22" customWidth="1"/>
    <col min="15876" max="15878" width="11.42578125" style="22"/>
    <col min="15879" max="15879" width="24" style="22" customWidth="1"/>
    <col min="15880" max="15880" width="21.85546875" style="22" customWidth="1"/>
    <col min="15881" max="16129" width="11.42578125" style="22"/>
    <col min="16130" max="16130" width="12" style="22" customWidth="1"/>
    <col min="16131" max="16131" width="12.85546875" style="22" customWidth="1"/>
    <col min="16132" max="16134" width="11.42578125" style="22"/>
    <col min="16135" max="16135" width="24" style="22" customWidth="1"/>
    <col min="16136" max="16136" width="21.85546875" style="22" customWidth="1"/>
    <col min="16137" max="16384" width="11.42578125" style="22"/>
  </cols>
  <sheetData>
    <row r="1" spans="1:8" ht="26.25" x14ac:dyDescent="0.4">
      <c r="A1" s="114" t="s">
        <v>8</v>
      </c>
      <c r="B1" s="114"/>
      <c r="C1" s="114"/>
      <c r="D1" s="114"/>
      <c r="E1" s="114"/>
      <c r="F1" s="114"/>
      <c r="G1" s="114"/>
      <c r="H1" s="114"/>
    </row>
    <row r="3" spans="1:8" ht="39.75" customHeight="1" x14ac:dyDescent="0.2">
      <c r="A3" s="115"/>
      <c r="B3" s="116" t="s">
        <v>501</v>
      </c>
      <c r="C3" s="116" t="s">
        <v>502</v>
      </c>
      <c r="D3" s="117"/>
      <c r="E3" s="117"/>
    </row>
    <row r="4" spans="1:8" ht="22.5" customHeight="1" x14ac:dyDescent="0.2">
      <c r="A4" s="118" t="s">
        <v>503</v>
      </c>
      <c r="B4" s="118" t="s">
        <v>504</v>
      </c>
      <c r="C4" s="118" t="s">
        <v>505</v>
      </c>
      <c r="D4" s="118" t="s">
        <v>506</v>
      </c>
      <c r="E4" s="118" t="s">
        <v>507</v>
      </c>
      <c r="F4" s="119"/>
      <c r="G4" s="120" t="s">
        <v>508</v>
      </c>
      <c r="H4" s="121" t="s">
        <v>509</v>
      </c>
    </row>
    <row r="5" spans="1:8" x14ac:dyDescent="0.2">
      <c r="A5" s="122">
        <v>1</v>
      </c>
      <c r="B5" s="122">
        <v>213.9</v>
      </c>
      <c r="C5" s="122">
        <v>3147</v>
      </c>
      <c r="D5" s="122"/>
      <c r="E5" s="122"/>
    </row>
    <row r="6" spans="1:8" x14ac:dyDescent="0.2">
      <c r="A6" s="122">
        <v>2</v>
      </c>
      <c r="B6" s="122">
        <v>212.6</v>
      </c>
      <c r="C6" s="122">
        <v>3160</v>
      </c>
      <c r="D6" s="122"/>
      <c r="E6" s="122"/>
    </row>
    <row r="7" spans="1:8" x14ac:dyDescent="0.2">
      <c r="A7" s="122">
        <v>3</v>
      </c>
      <c r="B7" s="122">
        <v>215.3</v>
      </c>
      <c r="C7" s="122">
        <v>3197</v>
      </c>
      <c r="D7" s="122"/>
      <c r="E7" s="122"/>
      <c r="F7" s="123" t="s">
        <v>510</v>
      </c>
      <c r="G7" s="124">
        <v>2.7835534460533735E-2</v>
      </c>
      <c r="H7" s="125">
        <v>123.93555262355497</v>
      </c>
    </row>
    <row r="8" spans="1:8" x14ac:dyDescent="0.2">
      <c r="A8" s="122">
        <v>4</v>
      </c>
      <c r="B8" s="122">
        <v>215.3</v>
      </c>
      <c r="C8" s="122">
        <v>3173</v>
      </c>
      <c r="D8" s="122"/>
      <c r="E8" s="122"/>
    </row>
    <row r="9" spans="1:8" x14ac:dyDescent="0.2">
      <c r="A9" s="122">
        <v>5</v>
      </c>
      <c r="B9" s="122">
        <v>215.4</v>
      </c>
      <c r="C9" s="122">
        <v>3292</v>
      </c>
      <c r="D9" s="122"/>
      <c r="E9" s="122"/>
    </row>
    <row r="10" spans="1:8" x14ac:dyDescent="0.2">
      <c r="A10" s="122">
        <v>6</v>
      </c>
      <c r="B10" s="122">
        <v>228.2</v>
      </c>
      <c r="C10" s="122">
        <v>3561</v>
      </c>
      <c r="D10" s="122"/>
      <c r="E10" s="122"/>
    </row>
    <row r="11" spans="1:8" x14ac:dyDescent="0.2">
      <c r="A11" s="122">
        <v>7</v>
      </c>
      <c r="B11" s="122">
        <v>245.6</v>
      </c>
      <c r="C11" s="122">
        <v>4013</v>
      </c>
      <c r="D11" s="122"/>
      <c r="E11" s="122"/>
    </row>
    <row r="12" spans="1:8" x14ac:dyDescent="0.2">
      <c r="A12" s="122">
        <v>8</v>
      </c>
      <c r="B12" s="122">
        <v>259.89999999999998</v>
      </c>
      <c r="C12" s="122">
        <v>4244</v>
      </c>
      <c r="D12" s="122"/>
      <c r="E12" s="122"/>
    </row>
    <row r="13" spans="1:8" x14ac:dyDescent="0.2">
      <c r="A13" s="122">
        <v>9</v>
      </c>
      <c r="B13" s="122">
        <v>250.9</v>
      </c>
      <c r="C13" s="122">
        <v>4159</v>
      </c>
      <c r="D13" s="122"/>
      <c r="E13" s="122"/>
    </row>
    <row r="14" spans="1:8" x14ac:dyDescent="0.2">
      <c r="A14" s="122">
        <v>10</v>
      </c>
      <c r="B14" s="122">
        <v>234.5</v>
      </c>
      <c r="C14" s="122">
        <v>3776</v>
      </c>
      <c r="D14" s="122"/>
      <c r="E14" s="122"/>
    </row>
    <row r="15" spans="1:8" x14ac:dyDescent="0.2">
      <c r="A15" s="122">
        <v>11</v>
      </c>
      <c r="B15" s="122">
        <v>205.9</v>
      </c>
      <c r="C15" s="122">
        <v>3232</v>
      </c>
      <c r="D15" s="122"/>
      <c r="E15" s="122"/>
    </row>
    <row r="16" spans="1:8" x14ac:dyDescent="0.2">
      <c r="A16" s="122">
        <v>12</v>
      </c>
      <c r="B16" s="122">
        <v>202.7</v>
      </c>
      <c r="C16" s="122">
        <v>3141</v>
      </c>
      <c r="D16" s="122"/>
      <c r="E16" s="122"/>
    </row>
    <row r="17" spans="1:5" x14ac:dyDescent="0.2">
      <c r="A17" s="122">
        <v>13</v>
      </c>
      <c r="B17" s="122">
        <v>198.5</v>
      </c>
      <c r="C17" s="122">
        <v>2928</v>
      </c>
      <c r="D17" s="122"/>
      <c r="E17" s="122"/>
    </row>
    <row r="18" spans="1:5" x14ac:dyDescent="0.2">
      <c r="A18" s="122">
        <v>14</v>
      </c>
      <c r="B18" s="122">
        <v>195.6</v>
      </c>
      <c r="C18" s="122">
        <v>3063</v>
      </c>
      <c r="D18" s="122"/>
      <c r="E18" s="122"/>
    </row>
    <row r="19" spans="1:5" x14ac:dyDescent="0.2">
      <c r="A19" s="122">
        <v>15</v>
      </c>
      <c r="B19" s="122">
        <v>200.4</v>
      </c>
      <c r="C19" s="122">
        <v>3096</v>
      </c>
      <c r="D19" s="122"/>
      <c r="E19" s="122"/>
    </row>
    <row r="20" spans="1:5" x14ac:dyDescent="0.2">
      <c r="A20" s="122">
        <v>16</v>
      </c>
      <c r="B20" s="122">
        <v>200.1</v>
      </c>
      <c r="C20" s="122">
        <v>3096</v>
      </c>
      <c r="D20" s="122"/>
      <c r="E20" s="122"/>
    </row>
    <row r="21" spans="1:5" x14ac:dyDescent="0.2">
      <c r="A21" s="122">
        <v>17</v>
      </c>
      <c r="B21" s="122">
        <v>201.5</v>
      </c>
      <c r="C21" s="122">
        <v>3158</v>
      </c>
      <c r="D21" s="122"/>
      <c r="E21" s="122"/>
    </row>
    <row r="22" spans="1:5" x14ac:dyDescent="0.2">
      <c r="A22" s="122">
        <v>18</v>
      </c>
      <c r="B22" s="122">
        <v>213.2</v>
      </c>
      <c r="C22" s="122">
        <v>3338</v>
      </c>
      <c r="D22" s="122"/>
      <c r="E22" s="122"/>
    </row>
    <row r="23" spans="1:5" x14ac:dyDescent="0.2">
      <c r="A23" s="122">
        <v>19</v>
      </c>
      <c r="B23" s="122">
        <v>219.5</v>
      </c>
      <c r="C23" s="122">
        <v>3492</v>
      </c>
      <c r="D23" s="122"/>
      <c r="E23" s="122"/>
    </row>
    <row r="24" spans="1:5" x14ac:dyDescent="0.2">
      <c r="A24" s="122">
        <v>20</v>
      </c>
      <c r="B24" s="122">
        <v>243.7</v>
      </c>
      <c r="C24" s="122">
        <v>4019</v>
      </c>
      <c r="D24" s="122"/>
      <c r="E24" s="122"/>
    </row>
    <row r="25" spans="1:5" x14ac:dyDescent="0.2">
      <c r="A25" s="122">
        <v>21</v>
      </c>
      <c r="B25" s="122">
        <v>262.3</v>
      </c>
      <c r="C25" s="122">
        <v>4394</v>
      </c>
      <c r="D25" s="122"/>
      <c r="E25" s="122"/>
    </row>
    <row r="26" spans="1:5" x14ac:dyDescent="0.2">
      <c r="A26" s="122">
        <v>22</v>
      </c>
      <c r="B26" s="122">
        <v>252.3</v>
      </c>
      <c r="C26" s="122">
        <v>4251</v>
      </c>
      <c r="D26" s="122"/>
      <c r="E26" s="122"/>
    </row>
    <row r="27" spans="1:5" x14ac:dyDescent="0.2">
      <c r="A27" s="122">
        <v>23</v>
      </c>
      <c r="B27" s="122">
        <v>224.4</v>
      </c>
      <c r="C27" s="122">
        <v>3844</v>
      </c>
      <c r="D27" s="122"/>
      <c r="E27" s="122"/>
    </row>
    <row r="28" spans="1:5" x14ac:dyDescent="0.2">
      <c r="A28" s="122">
        <v>24</v>
      </c>
      <c r="B28" s="122">
        <v>215.3</v>
      </c>
      <c r="C28" s="122">
        <v>3276</v>
      </c>
      <c r="D28" s="122"/>
      <c r="E28" s="122"/>
    </row>
    <row r="29" spans="1:5" x14ac:dyDescent="0.2">
      <c r="A29" s="122">
        <v>25</v>
      </c>
      <c r="B29" s="122">
        <v>202.5</v>
      </c>
      <c r="C29" s="122">
        <v>3184</v>
      </c>
      <c r="D29" s="122"/>
      <c r="E29" s="122"/>
    </row>
    <row r="30" spans="1:5" x14ac:dyDescent="0.2">
      <c r="A30" s="122">
        <v>26</v>
      </c>
      <c r="B30" s="122">
        <v>200.7</v>
      </c>
      <c r="C30" s="122">
        <v>3037</v>
      </c>
      <c r="D30" s="122"/>
      <c r="E30" s="122"/>
    </row>
    <row r="31" spans="1:5" x14ac:dyDescent="0.2">
      <c r="A31" s="122">
        <v>27</v>
      </c>
      <c r="B31" s="122">
        <v>201.8</v>
      </c>
      <c r="C31" s="122">
        <v>3142</v>
      </c>
      <c r="D31" s="122"/>
      <c r="E31" s="122"/>
    </row>
    <row r="32" spans="1:5" x14ac:dyDescent="0.2">
      <c r="A32" s="122">
        <v>28</v>
      </c>
      <c r="B32" s="122">
        <v>202.1</v>
      </c>
      <c r="C32" s="122">
        <v>3159</v>
      </c>
      <c r="D32" s="122"/>
      <c r="E32" s="122"/>
    </row>
    <row r="33" spans="1:5" x14ac:dyDescent="0.2">
      <c r="A33" s="122">
        <v>29</v>
      </c>
      <c r="B33" s="122">
        <v>200.4</v>
      </c>
      <c r="C33" s="122">
        <v>3139</v>
      </c>
      <c r="D33" s="122"/>
      <c r="E33" s="122"/>
    </row>
    <row r="34" spans="1:5" x14ac:dyDescent="0.2">
      <c r="A34" s="122">
        <v>30</v>
      </c>
      <c r="B34" s="122">
        <v>209.3</v>
      </c>
      <c r="C34" s="122">
        <v>3203</v>
      </c>
      <c r="D34" s="122"/>
      <c r="E34" s="122"/>
    </row>
    <row r="35" spans="1:5" x14ac:dyDescent="0.2">
      <c r="A35" s="122">
        <v>31</v>
      </c>
      <c r="B35" s="122">
        <v>213.9</v>
      </c>
      <c r="C35" s="122">
        <v>3307</v>
      </c>
      <c r="D35" s="122"/>
      <c r="E35" s="122"/>
    </row>
    <row r="36" spans="1:5" x14ac:dyDescent="0.2">
      <c r="A36" s="122">
        <v>32</v>
      </c>
      <c r="B36" s="126">
        <v>227</v>
      </c>
      <c r="C36" s="122">
        <v>3585</v>
      </c>
      <c r="D36" s="122"/>
      <c r="E36" s="122"/>
    </row>
    <row r="37" spans="1:5" x14ac:dyDescent="0.2">
      <c r="A37" s="122">
        <v>32</v>
      </c>
      <c r="B37" s="122">
        <v>246.4</v>
      </c>
      <c r="C37" s="122">
        <v>4073</v>
      </c>
      <c r="D37" s="122"/>
      <c r="E37" s="122"/>
    </row>
  </sheetData>
  <pageMargins left="0.75" right="0.75" top="1" bottom="1" header="0" footer="0"/>
  <pageSetup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K16" sqref="K16"/>
    </sheetView>
  </sheetViews>
  <sheetFormatPr baseColWidth="10"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4"/>
  <sheetViews>
    <sheetView showGridLines="0" zoomScale="80" zoomScaleNormal="80" workbookViewId="0">
      <selection activeCell="B11" sqref="B11"/>
    </sheetView>
  </sheetViews>
  <sheetFormatPr baseColWidth="10" defaultRowHeight="15" x14ac:dyDescent="0.25"/>
  <cols>
    <col min="1" max="1" width="28.85546875" bestFit="1" customWidth="1"/>
    <col min="2" max="2" width="44" customWidth="1"/>
    <col min="4" max="4" width="16.28515625" customWidth="1"/>
    <col min="5" max="5" width="15.42578125" style="29" customWidth="1"/>
    <col min="6" max="6" width="18.42578125" customWidth="1"/>
    <col min="7" max="7" width="15.140625" customWidth="1"/>
  </cols>
  <sheetData>
    <row r="1" spans="1:7" ht="25.5" x14ac:dyDescent="0.35">
      <c r="A1" s="13" t="s">
        <v>30</v>
      </c>
      <c r="B1" s="14"/>
      <c r="C1" s="14"/>
      <c r="D1" s="14"/>
      <c r="E1" s="24"/>
      <c r="F1" s="14"/>
      <c r="G1" s="14"/>
    </row>
    <row r="3" spans="1:7" s="25" customFormat="1" ht="29.25" customHeight="1" thickBot="1" x14ac:dyDescent="0.3">
      <c r="A3" s="37" t="s">
        <v>31</v>
      </c>
      <c r="B3" s="38" t="s">
        <v>32</v>
      </c>
      <c r="C3" s="38" t="s">
        <v>33</v>
      </c>
      <c r="D3" s="38" t="s">
        <v>34</v>
      </c>
      <c r="E3" s="38" t="s">
        <v>36</v>
      </c>
      <c r="F3" s="39" t="s">
        <v>109</v>
      </c>
      <c r="G3" s="39" t="s">
        <v>37</v>
      </c>
    </row>
    <row r="4" spans="1:7" x14ac:dyDescent="0.25">
      <c r="A4" s="26" t="s">
        <v>38</v>
      </c>
      <c r="B4" s="26"/>
      <c r="C4" s="26"/>
      <c r="E4" s="27"/>
    </row>
    <row r="5" spans="1:7" x14ac:dyDescent="0.25">
      <c r="A5" s="26"/>
      <c r="B5" t="s">
        <v>39</v>
      </c>
      <c r="C5">
        <v>3</v>
      </c>
      <c r="D5" s="28">
        <v>1</v>
      </c>
      <c r="E5" s="29">
        <v>5</v>
      </c>
      <c r="F5" s="28"/>
      <c r="G5" s="28"/>
    </row>
    <row r="6" spans="1:7" x14ac:dyDescent="0.25">
      <c r="A6" s="26"/>
      <c r="B6" t="s">
        <v>40</v>
      </c>
      <c r="C6">
        <v>3</v>
      </c>
      <c r="D6" s="30">
        <v>17.8</v>
      </c>
      <c r="E6" s="29">
        <v>5</v>
      </c>
      <c r="F6" s="30"/>
      <c r="G6" s="30"/>
    </row>
    <row r="7" spans="1:7" x14ac:dyDescent="0.25">
      <c r="A7" s="26"/>
      <c r="B7" t="s">
        <v>41</v>
      </c>
      <c r="C7">
        <v>3</v>
      </c>
      <c r="D7" s="30">
        <v>1.9</v>
      </c>
      <c r="E7" s="29">
        <v>5</v>
      </c>
      <c r="F7" s="30"/>
      <c r="G7" s="30"/>
    </row>
    <row r="8" spans="1:7" x14ac:dyDescent="0.25">
      <c r="A8" s="26"/>
      <c r="B8" t="s">
        <v>42</v>
      </c>
      <c r="C8">
        <v>3</v>
      </c>
      <c r="D8" s="30">
        <v>4.3</v>
      </c>
      <c r="E8" s="29">
        <v>5</v>
      </c>
      <c r="F8" s="30"/>
      <c r="G8" s="30"/>
    </row>
    <row r="9" spans="1:7" x14ac:dyDescent="0.25">
      <c r="A9" s="26"/>
      <c r="B9" t="s">
        <v>43</v>
      </c>
      <c r="C9">
        <v>3</v>
      </c>
      <c r="D9" s="30">
        <v>2.6</v>
      </c>
      <c r="E9" s="29">
        <v>5</v>
      </c>
      <c r="F9" s="30"/>
      <c r="G9" s="30"/>
    </row>
    <row r="10" spans="1:7" x14ac:dyDescent="0.25">
      <c r="A10" s="26"/>
      <c r="B10" t="s">
        <v>44</v>
      </c>
      <c r="C10">
        <v>3</v>
      </c>
      <c r="D10" s="30">
        <v>4.8499999999999996</v>
      </c>
      <c r="E10" s="29">
        <v>5</v>
      </c>
      <c r="F10" s="30"/>
      <c r="G10" s="30"/>
    </row>
    <row r="11" spans="1:7" x14ac:dyDescent="0.25">
      <c r="A11" s="26"/>
      <c r="B11" t="s">
        <v>45</v>
      </c>
      <c r="C11">
        <v>3</v>
      </c>
      <c r="D11" s="30">
        <v>3.2</v>
      </c>
      <c r="E11" s="29">
        <v>5</v>
      </c>
      <c r="F11" s="30"/>
      <c r="G11" s="30"/>
    </row>
    <row r="12" spans="1:7" x14ac:dyDescent="0.25">
      <c r="A12" s="26"/>
      <c r="B12" t="s">
        <v>46</v>
      </c>
      <c r="C12">
        <v>50</v>
      </c>
      <c r="D12" s="30">
        <v>3.9</v>
      </c>
      <c r="E12" s="29">
        <v>5</v>
      </c>
      <c r="F12" s="30"/>
      <c r="G12" s="30"/>
    </row>
    <row r="13" spans="1:7" x14ac:dyDescent="0.25">
      <c r="A13" s="26"/>
      <c r="B13" t="s">
        <v>47</v>
      </c>
      <c r="C13">
        <v>12</v>
      </c>
      <c r="D13" s="30">
        <v>34.9</v>
      </c>
      <c r="E13" s="29">
        <v>5</v>
      </c>
      <c r="F13" s="30"/>
      <c r="G13" s="30"/>
    </row>
    <row r="14" spans="1:7" x14ac:dyDescent="0.25">
      <c r="A14" s="26"/>
      <c r="B14" t="s">
        <v>48</v>
      </c>
      <c r="C14">
        <v>100</v>
      </c>
      <c r="D14" s="30">
        <v>0.4</v>
      </c>
      <c r="E14" s="29">
        <v>5</v>
      </c>
      <c r="F14" s="30"/>
      <c r="G14" s="30"/>
    </row>
    <row r="15" spans="1:7" x14ac:dyDescent="0.25">
      <c r="A15" s="26"/>
      <c r="B15" t="s">
        <v>49</v>
      </c>
      <c r="C15">
        <v>24</v>
      </c>
      <c r="D15" s="30">
        <v>0.74</v>
      </c>
      <c r="E15" s="29">
        <v>5</v>
      </c>
      <c r="F15" s="30"/>
      <c r="G15" s="30"/>
    </row>
    <row r="16" spans="1:7" x14ac:dyDescent="0.25">
      <c r="A16" s="26"/>
      <c r="B16" t="s">
        <v>50</v>
      </c>
      <c r="C16">
        <v>24</v>
      </c>
      <c r="D16" s="30">
        <v>2</v>
      </c>
      <c r="E16" s="29">
        <v>5</v>
      </c>
      <c r="F16" s="30"/>
      <c r="G16" s="30"/>
    </row>
    <row r="17" spans="1:7" x14ac:dyDescent="0.25">
      <c r="A17" s="26"/>
      <c r="B17" t="s">
        <v>51</v>
      </c>
      <c r="C17">
        <v>1</v>
      </c>
      <c r="D17" s="30">
        <v>15.4</v>
      </c>
      <c r="E17" s="29">
        <v>5</v>
      </c>
      <c r="F17" s="30"/>
      <c r="G17" s="30"/>
    </row>
    <row r="18" spans="1:7" x14ac:dyDescent="0.25">
      <c r="A18" s="26"/>
      <c r="B18" t="s">
        <v>52</v>
      </c>
      <c r="C18">
        <v>1</v>
      </c>
      <c r="D18" s="30">
        <v>4</v>
      </c>
      <c r="E18" s="29">
        <v>5</v>
      </c>
      <c r="F18" s="30"/>
      <c r="G18" s="30"/>
    </row>
    <row r="19" spans="1:7" x14ac:dyDescent="0.25">
      <c r="A19" s="26"/>
      <c r="B19" t="s">
        <v>53</v>
      </c>
      <c r="C19">
        <v>1</v>
      </c>
      <c r="D19" s="30">
        <v>15.4</v>
      </c>
      <c r="E19" s="29">
        <v>5</v>
      </c>
      <c r="F19" s="30"/>
      <c r="G19" s="30"/>
    </row>
    <row r="20" spans="1:7" x14ac:dyDescent="0.25">
      <c r="A20" s="26"/>
      <c r="B20" t="s">
        <v>54</v>
      </c>
      <c r="C20">
        <v>1</v>
      </c>
      <c r="D20" s="30">
        <v>2.8</v>
      </c>
      <c r="E20" s="29">
        <v>5</v>
      </c>
      <c r="F20" s="30"/>
      <c r="G20" s="30"/>
    </row>
    <row r="21" spans="1:7" x14ac:dyDescent="0.25">
      <c r="A21" s="26"/>
      <c r="B21" t="s">
        <v>55</v>
      </c>
      <c r="C21">
        <v>12</v>
      </c>
      <c r="D21" s="30">
        <v>2.2000000000000002</v>
      </c>
      <c r="E21" s="29">
        <v>5</v>
      </c>
      <c r="F21" s="30"/>
      <c r="G21" s="30"/>
    </row>
    <row r="22" spans="1:7" x14ac:dyDescent="0.25">
      <c r="A22" s="26"/>
      <c r="B22" t="s">
        <v>56</v>
      </c>
      <c r="C22">
        <v>3</v>
      </c>
      <c r="D22" s="30">
        <v>6.7</v>
      </c>
      <c r="E22" s="29">
        <v>5</v>
      </c>
      <c r="F22" s="30"/>
      <c r="G22" s="30"/>
    </row>
    <row r="23" spans="1:7" x14ac:dyDescent="0.25">
      <c r="A23" s="26"/>
      <c r="B23" t="s">
        <v>57</v>
      </c>
      <c r="C23">
        <v>100</v>
      </c>
      <c r="D23" s="30">
        <v>2.35</v>
      </c>
      <c r="E23" s="29">
        <v>5</v>
      </c>
      <c r="F23" s="30"/>
      <c r="G23" s="30"/>
    </row>
    <row r="24" spans="1:7" x14ac:dyDescent="0.25">
      <c r="A24" s="26"/>
      <c r="B24" t="s">
        <v>58</v>
      </c>
      <c r="C24">
        <v>100</v>
      </c>
      <c r="D24" s="30">
        <v>1.2</v>
      </c>
      <c r="E24" s="29">
        <v>5</v>
      </c>
      <c r="F24" s="30"/>
      <c r="G24" s="30"/>
    </row>
    <row r="25" spans="1:7" x14ac:dyDescent="0.25">
      <c r="A25" s="26"/>
      <c r="B25" t="s">
        <v>59</v>
      </c>
      <c r="C25">
        <v>100</v>
      </c>
      <c r="D25" s="30">
        <v>0.95</v>
      </c>
      <c r="E25" s="29">
        <v>5</v>
      </c>
      <c r="F25" s="30"/>
      <c r="G25" s="30"/>
    </row>
    <row r="26" spans="1:7" x14ac:dyDescent="0.25">
      <c r="A26" s="26"/>
      <c r="B26" t="s">
        <v>60</v>
      </c>
      <c r="C26">
        <v>50</v>
      </c>
      <c r="D26" s="30">
        <v>2.2000000000000002</v>
      </c>
      <c r="E26" s="29">
        <v>5</v>
      </c>
      <c r="F26" s="30"/>
      <c r="G26" s="30"/>
    </row>
    <row r="27" spans="1:7" x14ac:dyDescent="0.25">
      <c r="A27" s="26"/>
      <c r="B27" t="s">
        <v>61</v>
      </c>
      <c r="C27">
        <v>100</v>
      </c>
      <c r="D27" s="30">
        <v>0.6</v>
      </c>
      <c r="E27" s="29">
        <v>5</v>
      </c>
      <c r="F27" s="30"/>
      <c r="G27" s="30"/>
    </row>
    <row r="28" spans="1:7" x14ac:dyDescent="0.25">
      <c r="A28" s="26"/>
      <c r="B28" t="s">
        <v>62</v>
      </c>
      <c r="C28">
        <v>100</v>
      </c>
      <c r="D28" s="30">
        <v>1.05</v>
      </c>
      <c r="E28" s="29">
        <v>5</v>
      </c>
      <c r="F28" s="30"/>
      <c r="G28" s="30"/>
    </row>
    <row r="29" spans="1:7" x14ac:dyDescent="0.25">
      <c r="A29" s="26"/>
      <c r="B29" t="s">
        <v>63</v>
      </c>
      <c r="C29">
        <v>50</v>
      </c>
      <c r="D29" s="30">
        <v>0.6</v>
      </c>
      <c r="E29" s="29">
        <v>5</v>
      </c>
      <c r="F29" s="30"/>
      <c r="G29" s="30"/>
    </row>
    <row r="30" spans="1:7" x14ac:dyDescent="0.25">
      <c r="A30" s="26"/>
      <c r="B30" t="s">
        <v>64</v>
      </c>
      <c r="C30">
        <v>50</v>
      </c>
      <c r="D30" s="30">
        <v>1</v>
      </c>
      <c r="E30" s="29">
        <v>5</v>
      </c>
      <c r="F30" s="30"/>
      <c r="G30" s="30"/>
    </row>
    <row r="31" spans="1:7" x14ac:dyDescent="0.25">
      <c r="A31" s="26"/>
      <c r="B31" t="s">
        <v>65</v>
      </c>
      <c r="C31">
        <v>50</v>
      </c>
      <c r="D31" s="30">
        <v>1.6</v>
      </c>
      <c r="E31" s="29">
        <v>5</v>
      </c>
      <c r="F31" s="30"/>
      <c r="G31" s="30"/>
    </row>
    <row r="32" spans="1:7" x14ac:dyDescent="0.25">
      <c r="A32" s="26"/>
      <c r="B32" t="s">
        <v>66</v>
      </c>
      <c r="C32">
        <v>50</v>
      </c>
      <c r="D32" s="30">
        <v>2.5499999999999998</v>
      </c>
      <c r="E32" s="29">
        <v>5</v>
      </c>
      <c r="F32" s="30"/>
      <c r="G32" s="30"/>
    </row>
    <row r="33" spans="1:7" x14ac:dyDescent="0.25">
      <c r="A33" s="26"/>
      <c r="B33" t="s">
        <v>67</v>
      </c>
      <c r="C33">
        <v>25</v>
      </c>
      <c r="D33" s="30">
        <v>21.6</v>
      </c>
      <c r="E33" s="29">
        <v>5</v>
      </c>
      <c r="F33" s="30"/>
      <c r="G33" s="30"/>
    </row>
    <row r="34" spans="1:7" x14ac:dyDescent="0.25">
      <c r="A34" s="26"/>
      <c r="B34" t="s">
        <v>68</v>
      </c>
      <c r="C34">
        <v>5</v>
      </c>
      <c r="D34" s="30">
        <v>5.25</v>
      </c>
      <c r="E34" s="29">
        <v>5</v>
      </c>
      <c r="F34" s="30"/>
      <c r="G34" s="30"/>
    </row>
    <row r="35" spans="1:7" x14ac:dyDescent="0.25">
      <c r="A35" s="26"/>
      <c r="B35" t="s">
        <v>69</v>
      </c>
      <c r="C35">
        <v>5</v>
      </c>
      <c r="D35" s="30">
        <v>6.45</v>
      </c>
      <c r="E35" s="29">
        <v>5</v>
      </c>
      <c r="F35" s="30"/>
      <c r="G35" s="30"/>
    </row>
    <row r="36" spans="1:7" x14ac:dyDescent="0.25">
      <c r="A36" s="26"/>
      <c r="B36" t="s">
        <v>70</v>
      </c>
      <c r="C36">
        <v>5</v>
      </c>
      <c r="D36" s="30">
        <v>12.85</v>
      </c>
      <c r="E36" s="29">
        <v>5</v>
      </c>
      <c r="F36" s="30"/>
      <c r="G36" s="30"/>
    </row>
    <row r="37" spans="1:7" x14ac:dyDescent="0.25">
      <c r="A37" s="26"/>
      <c r="B37" t="s">
        <v>71</v>
      </c>
      <c r="C37">
        <v>5</v>
      </c>
      <c r="D37" s="30">
        <v>56.7</v>
      </c>
      <c r="E37" s="29">
        <v>5</v>
      </c>
      <c r="F37" s="30"/>
      <c r="G37" s="30"/>
    </row>
    <row r="38" spans="1:7" x14ac:dyDescent="0.25">
      <c r="A38" s="26"/>
      <c r="B38" t="s">
        <v>72</v>
      </c>
      <c r="C38">
        <v>5</v>
      </c>
      <c r="D38" s="30">
        <v>77.2</v>
      </c>
      <c r="E38" s="29">
        <v>5</v>
      </c>
      <c r="F38" s="30"/>
      <c r="G38" s="30"/>
    </row>
    <row r="39" spans="1:7" x14ac:dyDescent="0.25">
      <c r="A39" s="26"/>
      <c r="B39" t="s">
        <v>73</v>
      </c>
      <c r="C39">
        <v>3</v>
      </c>
      <c r="D39" s="30">
        <v>40.9</v>
      </c>
      <c r="E39" s="29">
        <v>5</v>
      </c>
      <c r="F39" s="30"/>
      <c r="G39" s="30"/>
    </row>
    <row r="40" spans="1:7" x14ac:dyDescent="0.25">
      <c r="A40" s="26"/>
      <c r="B40" t="s">
        <v>74</v>
      </c>
      <c r="C40">
        <v>3</v>
      </c>
      <c r="D40" s="30">
        <v>23.95</v>
      </c>
      <c r="E40" s="29">
        <v>5</v>
      </c>
      <c r="F40" s="30"/>
      <c r="G40" s="30"/>
    </row>
    <row r="41" spans="1:7" x14ac:dyDescent="0.25">
      <c r="A41" s="26"/>
      <c r="B41" t="s">
        <v>75</v>
      </c>
      <c r="C41">
        <v>1</v>
      </c>
      <c r="D41" s="30">
        <v>53.7</v>
      </c>
      <c r="E41" s="29">
        <v>5</v>
      </c>
      <c r="F41" s="30"/>
      <c r="G41" s="30"/>
    </row>
    <row r="42" spans="1:7" x14ac:dyDescent="0.25">
      <c r="A42" s="26"/>
      <c r="B42" t="s">
        <v>76</v>
      </c>
      <c r="C42">
        <v>6</v>
      </c>
      <c r="D42" s="30">
        <v>5</v>
      </c>
      <c r="E42" s="29">
        <v>5</v>
      </c>
      <c r="F42" s="30"/>
      <c r="G42" s="30"/>
    </row>
    <row r="43" spans="1:7" x14ac:dyDescent="0.25">
      <c r="A43" s="26"/>
      <c r="B43" t="s">
        <v>77</v>
      </c>
      <c r="C43">
        <v>6</v>
      </c>
      <c r="D43" s="30">
        <v>2.5499999999999998</v>
      </c>
      <c r="E43" s="29">
        <v>5</v>
      </c>
      <c r="F43" s="30"/>
      <c r="G43" s="30"/>
    </row>
    <row r="44" spans="1:7" x14ac:dyDescent="0.25">
      <c r="A44" s="26"/>
      <c r="B44" t="s">
        <v>78</v>
      </c>
      <c r="C44">
        <v>3</v>
      </c>
      <c r="D44" s="30">
        <v>1.7</v>
      </c>
      <c r="E44" s="29">
        <v>5</v>
      </c>
      <c r="F44" s="30"/>
      <c r="G44" s="30"/>
    </row>
    <row r="45" spans="1:7" x14ac:dyDescent="0.25">
      <c r="A45" s="26" t="s">
        <v>79</v>
      </c>
      <c r="B45" s="31"/>
      <c r="C45" s="31"/>
      <c r="D45" s="30"/>
      <c r="F45" s="30"/>
      <c r="G45" s="30"/>
    </row>
    <row r="46" spans="1:7" x14ac:dyDescent="0.25">
      <c r="A46" s="26"/>
      <c r="B46" t="s">
        <v>80</v>
      </c>
      <c r="C46">
        <v>1</v>
      </c>
      <c r="D46" s="30">
        <v>300</v>
      </c>
      <c r="E46" s="29">
        <v>10</v>
      </c>
      <c r="F46" s="30"/>
      <c r="G46" s="30"/>
    </row>
    <row r="47" spans="1:7" x14ac:dyDescent="0.25">
      <c r="A47" s="26"/>
      <c r="B47" t="s">
        <v>81</v>
      </c>
      <c r="C47">
        <v>6</v>
      </c>
      <c r="D47" s="30">
        <v>200</v>
      </c>
      <c r="E47" s="29">
        <v>10</v>
      </c>
      <c r="F47" s="30"/>
      <c r="G47" s="30"/>
    </row>
    <row r="48" spans="1:7" x14ac:dyDescent="0.25">
      <c r="A48" s="26"/>
      <c r="B48" t="s">
        <v>82</v>
      </c>
      <c r="C48">
        <v>1</v>
      </c>
      <c r="D48" s="30">
        <v>300</v>
      </c>
      <c r="E48" s="29">
        <v>10</v>
      </c>
      <c r="F48" s="30"/>
      <c r="G48" s="30"/>
    </row>
    <row r="49" spans="1:7" x14ac:dyDescent="0.25">
      <c r="A49" s="26"/>
      <c r="B49" t="s">
        <v>83</v>
      </c>
      <c r="C49">
        <v>21</v>
      </c>
      <c r="D49" s="30">
        <v>40</v>
      </c>
      <c r="E49" s="29">
        <v>10</v>
      </c>
      <c r="F49" s="30"/>
      <c r="G49" s="30"/>
    </row>
    <row r="50" spans="1:7" x14ac:dyDescent="0.25">
      <c r="A50" s="26"/>
      <c r="B50" t="s">
        <v>84</v>
      </c>
      <c r="C50" s="31">
        <v>6</v>
      </c>
      <c r="D50" s="30">
        <v>250</v>
      </c>
      <c r="E50" s="32">
        <v>10</v>
      </c>
      <c r="F50" s="30"/>
      <c r="G50" s="30"/>
    </row>
    <row r="51" spans="1:7" x14ac:dyDescent="0.25">
      <c r="A51" s="26"/>
      <c r="B51" s="31" t="s">
        <v>85</v>
      </c>
      <c r="C51" s="31">
        <v>1</v>
      </c>
      <c r="D51" s="30">
        <v>85.24</v>
      </c>
      <c r="E51" s="32">
        <v>10</v>
      </c>
      <c r="F51" s="30"/>
      <c r="G51" s="30"/>
    </row>
    <row r="52" spans="1:7" x14ac:dyDescent="0.25">
      <c r="A52" s="26"/>
      <c r="B52" s="31" t="s">
        <v>86</v>
      </c>
      <c r="C52" s="31">
        <v>7</v>
      </c>
      <c r="D52" s="30">
        <v>684.93</v>
      </c>
      <c r="E52" s="32">
        <v>5</v>
      </c>
      <c r="F52" s="30"/>
      <c r="G52" s="30"/>
    </row>
    <row r="53" spans="1:7" x14ac:dyDescent="0.25">
      <c r="A53" s="26"/>
      <c r="B53" s="31" t="s">
        <v>87</v>
      </c>
      <c r="C53" s="31">
        <v>1</v>
      </c>
      <c r="D53" s="30">
        <f>604.6*(1.12)</f>
        <v>677.15200000000004</v>
      </c>
      <c r="E53" s="32">
        <v>10</v>
      </c>
      <c r="F53" s="30"/>
      <c r="G53" s="30"/>
    </row>
    <row r="54" spans="1:7" x14ac:dyDescent="0.25">
      <c r="A54" s="26" t="s">
        <v>88</v>
      </c>
      <c r="B54" s="31"/>
      <c r="C54" s="31"/>
      <c r="D54" s="30"/>
      <c r="E54" s="32"/>
      <c r="F54" s="30"/>
      <c r="G54" s="30"/>
    </row>
    <row r="55" spans="1:7" x14ac:dyDescent="0.25">
      <c r="A55" s="31"/>
      <c r="B55" s="31" t="s">
        <v>89</v>
      </c>
      <c r="C55" s="31">
        <v>1</v>
      </c>
      <c r="D55" s="30">
        <v>8962.4304000000011</v>
      </c>
      <c r="E55" s="32">
        <v>5</v>
      </c>
      <c r="F55" s="30"/>
      <c r="G55" s="30"/>
    </row>
    <row r="56" spans="1:7" x14ac:dyDescent="0.25">
      <c r="A56" s="26" t="s">
        <v>90</v>
      </c>
      <c r="B56" s="31"/>
      <c r="C56" s="31"/>
      <c r="D56" s="30"/>
      <c r="E56" s="32"/>
      <c r="F56" s="30"/>
      <c r="G56" s="30"/>
    </row>
    <row r="57" spans="1:7" ht="15" customHeight="1" x14ac:dyDescent="0.25">
      <c r="A57" s="31"/>
      <c r="B57" s="31" t="s">
        <v>91</v>
      </c>
      <c r="C57" s="31">
        <v>1</v>
      </c>
      <c r="D57" s="30">
        <v>2600</v>
      </c>
      <c r="E57" s="32">
        <v>10</v>
      </c>
      <c r="F57" s="30"/>
      <c r="G57" s="30"/>
    </row>
    <row r="58" spans="1:7" x14ac:dyDescent="0.25">
      <c r="A58" s="31"/>
      <c r="B58" t="s">
        <v>92</v>
      </c>
      <c r="C58" s="31">
        <v>1</v>
      </c>
      <c r="D58" s="30">
        <v>380</v>
      </c>
      <c r="E58" s="32">
        <v>10</v>
      </c>
      <c r="F58" s="30"/>
      <c r="G58" s="30"/>
    </row>
    <row r="59" spans="1:7" x14ac:dyDescent="0.25">
      <c r="A59" s="31"/>
      <c r="B59" t="s">
        <v>93</v>
      </c>
      <c r="C59" s="31">
        <v>1</v>
      </c>
      <c r="D59" s="30">
        <v>150</v>
      </c>
      <c r="E59" s="32">
        <v>5</v>
      </c>
      <c r="F59" s="30"/>
      <c r="G59" s="30"/>
    </row>
    <row r="60" spans="1:7" x14ac:dyDescent="0.25">
      <c r="A60" s="31"/>
      <c r="B60" t="s">
        <v>94</v>
      </c>
      <c r="C60" s="31">
        <v>1</v>
      </c>
      <c r="D60" s="30">
        <v>730</v>
      </c>
      <c r="E60" s="32">
        <v>10</v>
      </c>
      <c r="F60" s="30"/>
      <c r="G60" s="30"/>
    </row>
    <row r="61" spans="1:7" x14ac:dyDescent="0.25">
      <c r="A61" s="31"/>
      <c r="B61" t="s">
        <v>95</v>
      </c>
      <c r="C61" s="31">
        <v>1</v>
      </c>
      <c r="D61" s="30">
        <v>580</v>
      </c>
      <c r="E61" s="32">
        <v>10</v>
      </c>
      <c r="F61" s="30"/>
      <c r="G61" s="30"/>
    </row>
    <row r="62" spans="1:7" x14ac:dyDescent="0.25">
      <c r="A62" s="31"/>
      <c r="B62" t="s">
        <v>96</v>
      </c>
      <c r="C62" s="31">
        <v>1</v>
      </c>
      <c r="D62" s="30">
        <v>2400</v>
      </c>
      <c r="E62" s="32">
        <v>10</v>
      </c>
      <c r="F62" s="30"/>
      <c r="G62" s="30"/>
    </row>
    <row r="63" spans="1:7" x14ac:dyDescent="0.25">
      <c r="A63" s="31"/>
      <c r="B63" t="s">
        <v>97</v>
      </c>
      <c r="C63" s="31">
        <v>1</v>
      </c>
      <c r="D63" s="30">
        <v>140</v>
      </c>
      <c r="E63" s="32">
        <v>5</v>
      </c>
      <c r="F63" s="30"/>
      <c r="G63" s="30"/>
    </row>
    <row r="64" spans="1:7" x14ac:dyDescent="0.25">
      <c r="A64" s="31"/>
      <c r="B64" t="s">
        <v>98</v>
      </c>
      <c r="C64" s="31">
        <v>1</v>
      </c>
      <c r="D64" s="30">
        <v>110</v>
      </c>
      <c r="E64" s="32">
        <v>5</v>
      </c>
      <c r="F64" s="30"/>
      <c r="G64" s="30"/>
    </row>
    <row r="65" spans="1:7" x14ac:dyDescent="0.25">
      <c r="A65" s="31"/>
      <c r="B65" t="s">
        <v>99</v>
      </c>
      <c r="C65" s="31">
        <v>2</v>
      </c>
      <c r="D65" s="30">
        <v>1150</v>
      </c>
      <c r="E65" s="32">
        <v>5</v>
      </c>
      <c r="F65" s="30"/>
      <c r="G65" s="30"/>
    </row>
    <row r="66" spans="1:7" x14ac:dyDescent="0.25">
      <c r="A66" s="31"/>
      <c r="B66" t="s">
        <v>100</v>
      </c>
      <c r="C66" s="31">
        <v>1</v>
      </c>
      <c r="D66" s="30">
        <v>400</v>
      </c>
      <c r="E66" s="32">
        <v>10</v>
      </c>
      <c r="F66" s="30"/>
      <c r="G66" s="30"/>
    </row>
    <row r="67" spans="1:7" x14ac:dyDescent="0.25">
      <c r="A67" s="31"/>
      <c r="B67" t="s">
        <v>101</v>
      </c>
      <c r="C67" s="31">
        <v>1</v>
      </c>
      <c r="D67" s="30">
        <v>1500</v>
      </c>
      <c r="E67" s="32">
        <v>10</v>
      </c>
      <c r="F67" s="30"/>
      <c r="G67" s="30"/>
    </row>
    <row r="68" spans="1:7" x14ac:dyDescent="0.25">
      <c r="A68" s="31"/>
      <c r="B68" t="s">
        <v>102</v>
      </c>
      <c r="C68" s="31">
        <v>1</v>
      </c>
      <c r="D68" s="30">
        <v>750</v>
      </c>
      <c r="E68" s="32">
        <v>10</v>
      </c>
      <c r="F68" s="30"/>
      <c r="G68" s="30"/>
    </row>
    <row r="69" spans="1:7" x14ac:dyDescent="0.25">
      <c r="A69" s="31"/>
      <c r="B69" t="s">
        <v>103</v>
      </c>
      <c r="C69" s="31">
        <v>1</v>
      </c>
      <c r="D69" s="30">
        <v>790</v>
      </c>
      <c r="E69" s="32">
        <v>10</v>
      </c>
      <c r="F69" s="30"/>
      <c r="G69" s="30"/>
    </row>
    <row r="70" spans="1:7" x14ac:dyDescent="0.25">
      <c r="A70" s="31"/>
      <c r="B70" t="s">
        <v>104</v>
      </c>
      <c r="C70" s="31">
        <v>1</v>
      </c>
      <c r="D70" s="30">
        <v>790</v>
      </c>
      <c r="E70" s="32">
        <v>10</v>
      </c>
      <c r="F70" s="30"/>
      <c r="G70" s="30"/>
    </row>
    <row r="71" spans="1:7" x14ac:dyDescent="0.25">
      <c r="A71" s="31"/>
      <c r="B71" t="s">
        <v>105</v>
      </c>
      <c r="C71" s="31">
        <v>1</v>
      </c>
      <c r="D71" s="30">
        <v>900</v>
      </c>
      <c r="E71" s="32">
        <v>10</v>
      </c>
      <c r="F71" s="30"/>
      <c r="G71" s="30"/>
    </row>
    <row r="72" spans="1:7" x14ac:dyDescent="0.25">
      <c r="A72" s="31"/>
      <c r="B72" t="s">
        <v>106</v>
      </c>
      <c r="C72" s="31">
        <v>1</v>
      </c>
      <c r="D72" s="30">
        <v>790</v>
      </c>
      <c r="E72" s="32">
        <v>10</v>
      </c>
      <c r="F72" s="30"/>
      <c r="G72" s="30"/>
    </row>
    <row r="73" spans="1:7" x14ac:dyDescent="0.25">
      <c r="A73" s="26" t="s">
        <v>107</v>
      </c>
      <c r="B73" s="31"/>
      <c r="C73" s="31"/>
      <c r="D73" s="30"/>
      <c r="E73" s="32"/>
      <c r="F73" s="30"/>
      <c r="G73" s="30"/>
    </row>
    <row r="74" spans="1:7" x14ac:dyDescent="0.25">
      <c r="A74" s="26"/>
      <c r="B74" s="31" t="s">
        <v>108</v>
      </c>
      <c r="C74" s="31">
        <v>1</v>
      </c>
      <c r="D74" s="33">
        <v>21840</v>
      </c>
      <c r="E74" s="32">
        <v>5</v>
      </c>
      <c r="F74" s="30"/>
      <c r="G74" s="3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showGridLines="0" workbookViewId="0">
      <selection activeCell="B6" sqref="B6"/>
    </sheetView>
  </sheetViews>
  <sheetFormatPr baseColWidth="10" defaultRowHeight="15" x14ac:dyDescent="0.25"/>
  <cols>
    <col min="1" max="1" width="27.140625" customWidth="1"/>
    <col min="2" max="2" width="20.140625" customWidth="1"/>
    <col min="3" max="3" width="24.7109375" bestFit="1" customWidth="1"/>
    <col min="4" max="4" width="13.28515625" customWidth="1"/>
  </cols>
  <sheetData>
    <row r="1" spans="1:4" ht="25.5" x14ac:dyDescent="0.35">
      <c r="A1" s="13" t="s">
        <v>110</v>
      </c>
      <c r="B1" s="14"/>
      <c r="C1" s="14"/>
      <c r="D1" s="14"/>
    </row>
    <row r="3" spans="1:4" x14ac:dyDescent="0.25">
      <c r="A3" s="65" t="s">
        <v>111</v>
      </c>
      <c r="B3" s="66" t="s">
        <v>112</v>
      </c>
      <c r="C3" s="66" t="s">
        <v>113</v>
      </c>
      <c r="D3" s="66" t="s">
        <v>114</v>
      </c>
    </row>
    <row r="4" spans="1:4" x14ac:dyDescent="0.25">
      <c r="A4" s="67" t="s">
        <v>38</v>
      </c>
      <c r="B4" s="67"/>
      <c r="C4" s="67"/>
      <c r="D4" s="35"/>
    </row>
    <row r="5" spans="1:4" x14ac:dyDescent="0.25">
      <c r="A5" s="67" t="s">
        <v>79</v>
      </c>
      <c r="B5" s="30"/>
      <c r="C5" s="30"/>
      <c r="D5" s="35"/>
    </row>
    <row r="6" spans="1:4" x14ac:dyDescent="0.25">
      <c r="A6" s="67" t="s">
        <v>88</v>
      </c>
      <c r="B6" s="30"/>
      <c r="C6" s="30"/>
      <c r="D6" s="35"/>
    </row>
    <row r="7" spans="1:4" x14ac:dyDescent="0.25">
      <c r="A7" s="67" t="s">
        <v>90</v>
      </c>
      <c r="B7" s="30"/>
      <c r="C7" s="30"/>
      <c r="D7" s="35"/>
    </row>
    <row r="8" spans="1:4" x14ac:dyDescent="0.25">
      <c r="A8" s="67" t="s">
        <v>107</v>
      </c>
      <c r="B8" s="30"/>
      <c r="C8" s="30"/>
      <c r="D8" s="35"/>
    </row>
    <row r="9" spans="1:4" x14ac:dyDescent="0.25">
      <c r="A9" s="34" t="s">
        <v>115</v>
      </c>
      <c r="B9" s="34">
        <f>SUM(B4:B8)</f>
        <v>0</v>
      </c>
      <c r="C9" s="34">
        <f>SUM(C4:C8)</f>
        <v>0</v>
      </c>
      <c r="D9" s="36">
        <f>SUM(D4:D8)</f>
        <v>0</v>
      </c>
    </row>
    <row r="13" spans="1:4" x14ac:dyDescent="0.25">
      <c r="A13" s="65" t="s">
        <v>111</v>
      </c>
      <c r="B13" s="66" t="s">
        <v>116</v>
      </c>
      <c r="C13" s="66" t="s">
        <v>112</v>
      </c>
      <c r="D13" s="66" t="s">
        <v>114</v>
      </c>
    </row>
    <row r="14" spans="1:4" x14ac:dyDescent="0.25">
      <c r="A14" s="67" t="s">
        <v>38</v>
      </c>
      <c r="B14" s="67"/>
      <c r="C14" s="67"/>
      <c r="D14" s="35"/>
    </row>
    <row r="15" spans="1:4" x14ac:dyDescent="0.25">
      <c r="A15" s="67" t="s">
        <v>79</v>
      </c>
      <c r="B15" s="30"/>
      <c r="C15" s="30"/>
      <c r="D15" s="35"/>
    </row>
    <row r="16" spans="1:4" x14ac:dyDescent="0.25">
      <c r="A16" s="67" t="s">
        <v>88</v>
      </c>
      <c r="B16" s="30"/>
      <c r="C16" s="30"/>
      <c r="D16" s="35"/>
    </row>
    <row r="17" spans="1:4" x14ac:dyDescent="0.25">
      <c r="A17" s="67" t="s">
        <v>90</v>
      </c>
      <c r="B17" s="30"/>
      <c r="C17" s="30"/>
      <c r="D17" s="35"/>
    </row>
    <row r="18" spans="1:4" x14ac:dyDescent="0.25">
      <c r="A18" s="67" t="s">
        <v>107</v>
      </c>
      <c r="B18" s="30"/>
      <c r="C18" s="30"/>
      <c r="D18" s="35"/>
    </row>
    <row r="19" spans="1:4" x14ac:dyDescent="0.25">
      <c r="A19" s="34" t="s">
        <v>117</v>
      </c>
      <c r="B19" s="34">
        <f>SUM(B14:B18)</f>
        <v>0</v>
      </c>
      <c r="C19" s="34">
        <f>SUM(C14:C18)</f>
        <v>0</v>
      </c>
      <c r="D19" s="36">
        <f>SUM(D14:D18)</f>
        <v>0</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D1E6B-2C14-4A88-A304-D76461849855}">
  <dimension ref="A1:I23"/>
  <sheetViews>
    <sheetView showGridLines="0" topLeftCell="A2" workbookViewId="0">
      <selection activeCell="E13" sqref="E13"/>
    </sheetView>
  </sheetViews>
  <sheetFormatPr baseColWidth="10" defaultRowHeight="12.75" x14ac:dyDescent="0.2"/>
  <cols>
    <col min="1" max="1" width="49.140625" style="40" customWidth="1"/>
    <col min="2" max="2" width="13.7109375" style="40" customWidth="1"/>
    <col min="3" max="4" width="14.140625" style="40" customWidth="1"/>
    <col min="5" max="5" width="13.85546875" style="40" customWidth="1"/>
    <col min="6" max="7" width="11.42578125" style="40"/>
    <col min="8" max="8" width="38.42578125" style="40" bestFit="1" customWidth="1"/>
    <col min="9" max="240" width="11.42578125" style="40"/>
    <col min="241" max="241" width="29.7109375" style="40" customWidth="1"/>
    <col min="242" max="496" width="11.42578125" style="40"/>
    <col min="497" max="497" width="29.7109375" style="40" customWidth="1"/>
    <col min="498" max="752" width="11.42578125" style="40"/>
    <col min="753" max="753" width="29.7109375" style="40" customWidth="1"/>
    <col min="754" max="1008" width="11.42578125" style="40"/>
    <col min="1009" max="1009" width="29.7109375" style="40" customWidth="1"/>
    <col min="1010" max="1264" width="11.42578125" style="40"/>
    <col min="1265" max="1265" width="29.7109375" style="40" customWidth="1"/>
    <col min="1266" max="1520" width="11.42578125" style="40"/>
    <col min="1521" max="1521" width="29.7109375" style="40" customWidth="1"/>
    <col min="1522" max="1776" width="11.42578125" style="40"/>
    <col min="1777" max="1777" width="29.7109375" style="40" customWidth="1"/>
    <col min="1778" max="2032" width="11.42578125" style="40"/>
    <col min="2033" max="2033" width="29.7109375" style="40" customWidth="1"/>
    <col min="2034" max="2288" width="11.42578125" style="40"/>
    <col min="2289" max="2289" width="29.7109375" style="40" customWidth="1"/>
    <col min="2290" max="2544" width="11.42578125" style="40"/>
    <col min="2545" max="2545" width="29.7109375" style="40" customWidth="1"/>
    <col min="2546" max="2800" width="11.42578125" style="40"/>
    <col min="2801" max="2801" width="29.7109375" style="40" customWidth="1"/>
    <col min="2802" max="3056" width="11.42578125" style="40"/>
    <col min="3057" max="3057" width="29.7109375" style="40" customWidth="1"/>
    <col min="3058" max="3312" width="11.42578125" style="40"/>
    <col min="3313" max="3313" width="29.7109375" style="40" customWidth="1"/>
    <col min="3314" max="3568" width="11.42578125" style="40"/>
    <col min="3569" max="3569" width="29.7109375" style="40" customWidth="1"/>
    <col min="3570" max="3824" width="11.42578125" style="40"/>
    <col min="3825" max="3825" width="29.7109375" style="40" customWidth="1"/>
    <col min="3826" max="4080" width="11.42578125" style="40"/>
    <col min="4081" max="4081" width="29.7109375" style="40" customWidth="1"/>
    <col min="4082" max="4336" width="11.42578125" style="40"/>
    <col min="4337" max="4337" width="29.7109375" style="40" customWidth="1"/>
    <col min="4338" max="4592" width="11.42578125" style="40"/>
    <col min="4593" max="4593" width="29.7109375" style="40" customWidth="1"/>
    <col min="4594" max="4848" width="11.42578125" style="40"/>
    <col min="4849" max="4849" width="29.7109375" style="40" customWidth="1"/>
    <col min="4850" max="5104" width="11.42578125" style="40"/>
    <col min="5105" max="5105" width="29.7109375" style="40" customWidth="1"/>
    <col min="5106" max="5360" width="11.42578125" style="40"/>
    <col min="5361" max="5361" width="29.7109375" style="40" customWidth="1"/>
    <col min="5362" max="5616" width="11.42578125" style="40"/>
    <col min="5617" max="5617" width="29.7109375" style="40" customWidth="1"/>
    <col min="5618" max="5872" width="11.42578125" style="40"/>
    <col min="5873" max="5873" width="29.7109375" style="40" customWidth="1"/>
    <col min="5874" max="6128" width="11.42578125" style="40"/>
    <col min="6129" max="6129" width="29.7109375" style="40" customWidth="1"/>
    <col min="6130" max="6384" width="11.42578125" style="40"/>
    <col min="6385" max="6385" width="29.7109375" style="40" customWidth="1"/>
    <col min="6386" max="6640" width="11.42578125" style="40"/>
    <col min="6641" max="6641" width="29.7109375" style="40" customWidth="1"/>
    <col min="6642" max="6896" width="11.42578125" style="40"/>
    <col min="6897" max="6897" width="29.7109375" style="40" customWidth="1"/>
    <col min="6898" max="7152" width="11.42578125" style="40"/>
    <col min="7153" max="7153" width="29.7109375" style="40" customWidth="1"/>
    <col min="7154" max="7408" width="11.42578125" style="40"/>
    <col min="7409" max="7409" width="29.7109375" style="40" customWidth="1"/>
    <col min="7410" max="7664" width="11.42578125" style="40"/>
    <col min="7665" max="7665" width="29.7109375" style="40" customWidth="1"/>
    <col min="7666" max="7920" width="11.42578125" style="40"/>
    <col min="7921" max="7921" width="29.7109375" style="40" customWidth="1"/>
    <col min="7922" max="8176" width="11.42578125" style="40"/>
    <col min="8177" max="8177" width="29.7109375" style="40" customWidth="1"/>
    <col min="8178" max="8432" width="11.42578125" style="40"/>
    <col min="8433" max="8433" width="29.7109375" style="40" customWidth="1"/>
    <col min="8434" max="8688" width="11.42578125" style="40"/>
    <col min="8689" max="8689" width="29.7109375" style="40" customWidth="1"/>
    <col min="8690" max="8944" width="11.42578125" style="40"/>
    <col min="8945" max="8945" width="29.7109375" style="40" customWidth="1"/>
    <col min="8946" max="9200" width="11.42578125" style="40"/>
    <col min="9201" max="9201" width="29.7109375" style="40" customWidth="1"/>
    <col min="9202" max="9456" width="11.42578125" style="40"/>
    <col min="9457" max="9457" width="29.7109375" style="40" customWidth="1"/>
    <col min="9458" max="9712" width="11.42578125" style="40"/>
    <col min="9713" max="9713" width="29.7109375" style="40" customWidth="1"/>
    <col min="9714" max="9968" width="11.42578125" style="40"/>
    <col min="9969" max="9969" width="29.7109375" style="40" customWidth="1"/>
    <col min="9970" max="10224" width="11.42578125" style="40"/>
    <col min="10225" max="10225" width="29.7109375" style="40" customWidth="1"/>
    <col min="10226" max="10480" width="11.42578125" style="40"/>
    <col min="10481" max="10481" width="29.7109375" style="40" customWidth="1"/>
    <col min="10482" max="10736" width="11.42578125" style="40"/>
    <col min="10737" max="10737" width="29.7109375" style="40" customWidth="1"/>
    <col min="10738" max="10992" width="11.42578125" style="40"/>
    <col min="10993" max="10993" width="29.7109375" style="40" customWidth="1"/>
    <col min="10994" max="11248" width="11.42578125" style="40"/>
    <col min="11249" max="11249" width="29.7109375" style="40" customWidth="1"/>
    <col min="11250" max="11504" width="11.42578125" style="40"/>
    <col min="11505" max="11505" width="29.7109375" style="40" customWidth="1"/>
    <col min="11506" max="11760" width="11.42578125" style="40"/>
    <col min="11761" max="11761" width="29.7109375" style="40" customWidth="1"/>
    <col min="11762" max="12016" width="11.42578125" style="40"/>
    <col min="12017" max="12017" width="29.7109375" style="40" customWidth="1"/>
    <col min="12018" max="12272" width="11.42578125" style="40"/>
    <col min="12273" max="12273" width="29.7109375" style="40" customWidth="1"/>
    <col min="12274" max="12528" width="11.42578125" style="40"/>
    <col min="12529" max="12529" width="29.7109375" style="40" customWidth="1"/>
    <col min="12530" max="12784" width="11.42578125" style="40"/>
    <col min="12785" max="12785" width="29.7109375" style="40" customWidth="1"/>
    <col min="12786" max="13040" width="11.42578125" style="40"/>
    <col min="13041" max="13041" width="29.7109375" style="40" customWidth="1"/>
    <col min="13042" max="13296" width="11.42578125" style="40"/>
    <col min="13297" max="13297" width="29.7109375" style="40" customWidth="1"/>
    <col min="13298" max="13552" width="11.42578125" style="40"/>
    <col min="13553" max="13553" width="29.7109375" style="40" customWidth="1"/>
    <col min="13554" max="13808" width="11.42578125" style="40"/>
    <col min="13809" max="13809" width="29.7109375" style="40" customWidth="1"/>
    <col min="13810" max="14064" width="11.42578125" style="40"/>
    <col min="14065" max="14065" width="29.7109375" style="40" customWidth="1"/>
    <col min="14066" max="14320" width="11.42578125" style="40"/>
    <col min="14321" max="14321" width="29.7109375" style="40" customWidth="1"/>
    <col min="14322" max="14576" width="11.42578125" style="40"/>
    <col min="14577" max="14577" width="29.7109375" style="40" customWidth="1"/>
    <col min="14578" max="14832" width="11.42578125" style="40"/>
    <col min="14833" max="14833" width="29.7109375" style="40" customWidth="1"/>
    <col min="14834" max="15088" width="11.42578125" style="40"/>
    <col min="15089" max="15089" width="29.7109375" style="40" customWidth="1"/>
    <col min="15090" max="15344" width="11.42578125" style="40"/>
    <col min="15345" max="15345" width="29.7109375" style="40" customWidth="1"/>
    <col min="15346" max="15600" width="11.42578125" style="40"/>
    <col min="15601" max="15601" width="29.7109375" style="40" customWidth="1"/>
    <col min="15602" max="15856" width="11.42578125" style="40"/>
    <col min="15857" max="15857" width="29.7109375" style="40" customWidth="1"/>
    <col min="15858" max="16112" width="11.42578125" style="40"/>
    <col min="16113" max="16113" width="29.7109375" style="40" customWidth="1"/>
    <col min="16114" max="16384" width="11.42578125" style="40"/>
  </cols>
  <sheetData>
    <row r="1" spans="1:9" customFormat="1" ht="25.5" x14ac:dyDescent="0.35">
      <c r="A1" s="127" t="s">
        <v>118</v>
      </c>
      <c r="B1" s="128"/>
      <c r="C1" s="128"/>
      <c r="D1" s="128"/>
      <c r="E1" s="128"/>
      <c r="F1" s="128"/>
    </row>
    <row r="2" spans="1:9" s="70" customFormat="1" ht="15" x14ac:dyDescent="0.25"/>
    <row r="3" spans="1:9" s="70" customFormat="1" ht="15" x14ac:dyDescent="0.25">
      <c r="B3" s="71" t="s">
        <v>119</v>
      </c>
      <c r="C3" s="71"/>
      <c r="D3" s="71"/>
      <c r="E3" s="71"/>
    </row>
    <row r="4" spans="1:9" s="70" customFormat="1" ht="16.5" thickBot="1" x14ac:dyDescent="0.3">
      <c r="B4" s="72">
        <v>1</v>
      </c>
      <c r="C4" s="72">
        <v>2</v>
      </c>
      <c r="D4" s="72">
        <v>3</v>
      </c>
      <c r="E4" s="72">
        <v>4</v>
      </c>
      <c r="F4" s="72" t="s">
        <v>35</v>
      </c>
      <c r="H4" s="129" t="s">
        <v>514</v>
      </c>
      <c r="I4" s="129" t="s">
        <v>515</v>
      </c>
    </row>
    <row r="5" spans="1:9" s="70" customFormat="1" ht="15.75" thickTop="1" x14ac:dyDescent="0.25">
      <c r="A5" s="73" t="s">
        <v>120</v>
      </c>
      <c r="H5" s="40" t="s">
        <v>516</v>
      </c>
      <c r="I5" s="130">
        <v>3</v>
      </c>
    </row>
    <row r="6" spans="1:9" s="70" customFormat="1" ht="15" x14ac:dyDescent="0.25">
      <c r="A6" s="70" t="s">
        <v>121</v>
      </c>
      <c r="B6" s="131">
        <v>5000</v>
      </c>
      <c r="C6" s="131">
        <v>5500</v>
      </c>
      <c r="D6" s="131">
        <v>6000</v>
      </c>
      <c r="E6" s="131">
        <v>6500</v>
      </c>
      <c r="F6" s="131"/>
      <c r="H6" s="40" t="s">
        <v>517</v>
      </c>
      <c r="I6" s="130">
        <v>2</v>
      </c>
    </row>
    <row r="7" spans="1:9" s="70" customFormat="1" ht="15" x14ac:dyDescent="0.25">
      <c r="A7" s="70" t="s">
        <v>122</v>
      </c>
      <c r="B7" s="132"/>
      <c r="C7" s="132"/>
      <c r="D7" s="132"/>
      <c r="E7" s="132"/>
      <c r="F7" s="132"/>
      <c r="H7" s="40" t="s">
        <v>518</v>
      </c>
      <c r="I7" s="133">
        <v>10</v>
      </c>
    </row>
    <row r="8" spans="1:9" s="70" customFormat="1" ht="15.75" thickBot="1" x14ac:dyDescent="0.3">
      <c r="A8" s="74" t="s">
        <v>123</v>
      </c>
      <c r="B8" s="134"/>
      <c r="C8" s="134"/>
      <c r="D8" s="134"/>
      <c r="E8" s="134"/>
      <c r="F8" s="134"/>
      <c r="H8" s="135" t="s">
        <v>519</v>
      </c>
      <c r="I8" s="136">
        <v>0.1</v>
      </c>
    </row>
    <row r="9" spans="1:9" s="70" customFormat="1" ht="15.75" thickTop="1" x14ac:dyDescent="0.25">
      <c r="A9" s="75" t="s">
        <v>124</v>
      </c>
      <c r="B9" s="68"/>
      <c r="C9" s="68"/>
      <c r="D9" s="68"/>
      <c r="E9" s="68"/>
      <c r="F9" s="76"/>
      <c r="H9" s="40"/>
      <c r="I9" s="40"/>
    </row>
    <row r="10" spans="1:9" s="70" customFormat="1" ht="15" x14ac:dyDescent="0.25">
      <c r="A10" s="74" t="s">
        <v>125</v>
      </c>
      <c r="B10" s="77"/>
      <c r="C10" s="77"/>
      <c r="D10" s="77"/>
      <c r="E10" s="77"/>
      <c r="F10" s="77"/>
    </row>
    <row r="11" spans="1:9" s="70" customFormat="1" ht="15" x14ac:dyDescent="0.25">
      <c r="B11" s="76"/>
      <c r="C11" s="76"/>
      <c r="D11" s="76"/>
      <c r="E11" s="76"/>
      <c r="F11" s="76"/>
    </row>
    <row r="12" spans="1:9" s="70" customFormat="1" ht="15" x14ac:dyDescent="0.25">
      <c r="A12" s="73" t="s">
        <v>126</v>
      </c>
      <c r="B12" s="76"/>
      <c r="C12" s="76"/>
      <c r="D12" s="76"/>
      <c r="E12" s="76"/>
      <c r="F12" s="76"/>
    </row>
    <row r="13" spans="1:9" s="70" customFormat="1" ht="15" x14ac:dyDescent="0.25">
      <c r="A13" s="70" t="s">
        <v>121</v>
      </c>
      <c r="B13" s="131">
        <v>12000</v>
      </c>
      <c r="C13" s="131">
        <v>10000</v>
      </c>
      <c r="D13" s="131">
        <v>11500</v>
      </c>
      <c r="E13" s="131">
        <v>7000</v>
      </c>
      <c r="F13" s="131"/>
    </row>
    <row r="14" spans="1:9" s="70" customFormat="1" ht="15" x14ac:dyDescent="0.25">
      <c r="A14" s="70" t="s">
        <v>122</v>
      </c>
      <c r="B14" s="132"/>
      <c r="C14" s="132"/>
      <c r="D14" s="132"/>
      <c r="E14" s="132"/>
      <c r="F14" s="132"/>
    </row>
    <row r="15" spans="1:9" s="70" customFormat="1" ht="15" x14ac:dyDescent="0.25">
      <c r="A15" s="74" t="s">
        <v>123</v>
      </c>
      <c r="B15" s="137"/>
      <c r="C15" s="137"/>
      <c r="D15" s="137"/>
      <c r="E15" s="137"/>
      <c r="F15" s="137"/>
    </row>
    <row r="16" spans="1:9" s="70" customFormat="1" ht="15" x14ac:dyDescent="0.25">
      <c r="A16" s="75" t="s">
        <v>124</v>
      </c>
      <c r="B16" s="69"/>
      <c r="C16" s="69"/>
      <c r="D16" s="69"/>
      <c r="E16" s="69"/>
      <c r="F16" s="76"/>
    </row>
    <row r="17" spans="1:6" s="70" customFormat="1" ht="15" x14ac:dyDescent="0.25">
      <c r="A17" s="74" t="s">
        <v>125</v>
      </c>
      <c r="B17" s="77"/>
      <c r="C17" s="77"/>
      <c r="D17" s="77"/>
      <c r="E17" s="77"/>
      <c r="F17" s="77"/>
    </row>
    <row r="18" spans="1:6" s="70" customFormat="1" ht="15" x14ac:dyDescent="0.25">
      <c r="B18" s="76"/>
      <c r="C18" s="76"/>
      <c r="D18" s="76"/>
      <c r="E18" s="76"/>
      <c r="F18" s="76"/>
    </row>
    <row r="19" spans="1:6" s="70" customFormat="1" ht="15.75" thickBot="1" x14ac:dyDescent="0.3">
      <c r="A19" s="78" t="s">
        <v>127</v>
      </c>
      <c r="B19" s="79"/>
      <c r="C19" s="79"/>
      <c r="D19" s="79"/>
      <c r="E19" s="79"/>
      <c r="F19" s="79"/>
    </row>
    <row r="20" spans="1:6" s="70" customFormat="1" ht="15.75" thickTop="1" x14ac:dyDescent="0.25">
      <c r="B20" s="76"/>
      <c r="C20" s="76"/>
      <c r="D20" s="76"/>
      <c r="E20" s="76"/>
      <c r="F20" s="76"/>
    </row>
    <row r="21" spans="1:6" s="70" customFormat="1" ht="15.75" thickBot="1" x14ac:dyDescent="0.3">
      <c r="A21" s="78" t="s">
        <v>128</v>
      </c>
      <c r="B21" s="80"/>
      <c r="C21" s="80"/>
      <c r="D21" s="80"/>
      <c r="E21" s="80"/>
      <c r="F21" s="80"/>
    </row>
    <row r="22" spans="1:6" s="70" customFormat="1" ht="15" x14ac:dyDescent="0.25"/>
    <row r="23" spans="1:6" s="70" customFormat="1" ht="15" x14ac:dyDescent="0.25"/>
  </sheetData>
  <printOptions gridLinesSet="0"/>
  <pageMargins left="0.59055118110236227" right="0.75" top="0.78740157480314965" bottom="1" header="0.51181102362204722" footer="0.51181102362204722"/>
  <pageSetup paperSize="9" orientation="portrait" horizontalDpi="120" verticalDpi="144" r:id="rId1"/>
  <headerFooter alignWithMargins="0">
    <oddFooter>Página &amp;P&amp;R&amp;A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6"/>
  <sheetViews>
    <sheetView showGridLines="0" topLeftCell="A2" workbookViewId="0">
      <pane xSplit="1" ySplit="4" topLeftCell="B15" activePane="bottomRight" state="frozen"/>
      <selection activeCell="A2" sqref="A2"/>
      <selection pane="topRight" activeCell="B2" sqref="B2"/>
      <selection pane="bottomLeft" activeCell="A8" sqref="A8"/>
      <selection pane="bottomRight" activeCell="H24" sqref="H24"/>
    </sheetView>
  </sheetViews>
  <sheetFormatPr baseColWidth="10" defaultRowHeight="15" x14ac:dyDescent="0.25"/>
  <cols>
    <col min="1" max="1" width="25.85546875" customWidth="1"/>
    <col min="2" max="2" width="11.5703125" customWidth="1"/>
    <col min="3" max="3" width="14.85546875" customWidth="1"/>
    <col min="4" max="4" width="14.28515625" customWidth="1"/>
    <col min="5" max="5" width="12" customWidth="1"/>
    <col min="6" max="6" width="12.7109375" customWidth="1"/>
    <col min="7" max="10" width="11.5703125" customWidth="1"/>
    <col min="11" max="11" width="15.42578125" customWidth="1"/>
    <col min="12" max="13" width="13.85546875" bestFit="1" customWidth="1"/>
    <col min="14" max="14" width="17.28515625" customWidth="1"/>
    <col min="15" max="15" width="13.85546875" bestFit="1" customWidth="1"/>
    <col min="16" max="16" width="16.85546875" customWidth="1"/>
  </cols>
  <sheetData>
    <row r="1" spans="1:16" ht="25.5" x14ac:dyDescent="0.35">
      <c r="A1" s="13" t="s">
        <v>129</v>
      </c>
      <c r="B1" s="14"/>
      <c r="C1" s="14"/>
      <c r="D1" s="14"/>
      <c r="E1" s="14"/>
      <c r="F1" s="14"/>
      <c r="G1" s="14"/>
      <c r="H1" s="14"/>
      <c r="I1" s="14"/>
      <c r="J1" s="24"/>
      <c r="K1" s="14"/>
      <c r="L1" s="14"/>
      <c r="M1" s="14"/>
      <c r="N1" s="14"/>
      <c r="O1" s="14"/>
      <c r="P1" s="14"/>
    </row>
    <row r="2" spans="1:16" ht="24" thickBot="1" x14ac:dyDescent="0.4">
      <c r="A2" s="41" t="s">
        <v>130</v>
      </c>
      <c r="B2" s="42"/>
      <c r="C2" s="42"/>
      <c r="D2" s="42"/>
      <c r="E2" s="42"/>
      <c r="F2" s="42"/>
      <c r="G2" s="42"/>
      <c r="H2" s="42"/>
      <c r="I2" s="42"/>
      <c r="J2" s="42"/>
      <c r="K2" s="42"/>
    </row>
    <row r="3" spans="1:16" ht="15.75" thickBot="1" x14ac:dyDescent="0.3">
      <c r="A3" s="81"/>
      <c r="B3" s="81"/>
      <c r="C3" s="81"/>
      <c r="D3" s="81"/>
      <c r="E3" s="81"/>
      <c r="F3" s="81"/>
      <c r="G3" s="81"/>
      <c r="H3" s="81"/>
      <c r="I3" s="81"/>
      <c r="J3" s="81"/>
      <c r="K3" s="81"/>
    </row>
    <row r="4" spans="1:16" s="84" customFormat="1" ht="28.5" customHeight="1" thickBot="1" x14ac:dyDescent="0.3">
      <c r="A4" s="43"/>
      <c r="B4" s="44"/>
      <c r="C4" s="44"/>
      <c r="D4" s="82"/>
      <c r="E4" s="45" t="s">
        <v>131</v>
      </c>
      <c r="F4" s="45" t="s">
        <v>132</v>
      </c>
      <c r="G4" s="46" t="s">
        <v>133</v>
      </c>
      <c r="H4" s="45" t="s">
        <v>498</v>
      </c>
      <c r="I4" s="47">
        <v>0.1115</v>
      </c>
      <c r="J4" s="48">
        <v>0.01</v>
      </c>
      <c r="K4" s="83"/>
      <c r="L4" s="111" t="s">
        <v>134</v>
      </c>
      <c r="M4" s="112"/>
      <c r="N4" s="112"/>
      <c r="O4" s="112"/>
      <c r="P4" s="113"/>
    </row>
    <row r="5" spans="1:16" ht="35.25" customHeight="1" x14ac:dyDescent="0.25">
      <c r="A5" s="49" t="s">
        <v>135</v>
      </c>
      <c r="B5" s="50" t="s">
        <v>33</v>
      </c>
      <c r="C5" s="51" t="s">
        <v>500</v>
      </c>
      <c r="D5" s="51" t="s">
        <v>136</v>
      </c>
      <c r="E5" s="52" t="s">
        <v>137</v>
      </c>
      <c r="F5" s="52" t="s">
        <v>138</v>
      </c>
      <c r="G5" s="52" t="s">
        <v>139</v>
      </c>
      <c r="H5" s="52" t="s">
        <v>140</v>
      </c>
      <c r="I5" s="52" t="s">
        <v>141</v>
      </c>
      <c r="J5" s="52" t="s">
        <v>142</v>
      </c>
      <c r="K5" s="53" t="s">
        <v>143</v>
      </c>
      <c r="L5" s="54" t="s">
        <v>144</v>
      </c>
      <c r="M5" s="55" t="s">
        <v>145</v>
      </c>
      <c r="N5" s="55" t="s">
        <v>146</v>
      </c>
      <c r="O5" s="55" t="s">
        <v>147</v>
      </c>
      <c r="P5" s="56" t="s">
        <v>148</v>
      </c>
    </row>
    <row r="6" spans="1:16" x14ac:dyDescent="0.25">
      <c r="A6" s="103" t="s">
        <v>149</v>
      </c>
      <c r="B6" s="29">
        <v>1</v>
      </c>
      <c r="C6" s="104">
        <v>1600</v>
      </c>
      <c r="D6" s="85"/>
      <c r="E6" s="85"/>
      <c r="F6" s="85"/>
      <c r="G6" s="85"/>
      <c r="H6" s="85"/>
      <c r="I6" s="85"/>
      <c r="J6" s="85"/>
      <c r="K6" s="85">
        <f>D6+SUM(E6:J6)</f>
        <v>0</v>
      </c>
      <c r="L6" s="86">
        <f>K6*12</f>
        <v>0</v>
      </c>
      <c r="M6" s="85"/>
      <c r="N6" s="85"/>
      <c r="O6" s="85"/>
      <c r="P6" s="87"/>
    </row>
    <row r="7" spans="1:16" x14ac:dyDescent="0.25">
      <c r="A7" s="103" t="s">
        <v>150</v>
      </c>
      <c r="B7" s="29">
        <v>1</v>
      </c>
      <c r="C7" s="104">
        <v>1400</v>
      </c>
      <c r="D7" s="85"/>
      <c r="E7" s="85"/>
      <c r="F7" s="85"/>
      <c r="G7" s="85"/>
      <c r="H7" s="57"/>
      <c r="I7" s="85"/>
      <c r="J7" s="85"/>
      <c r="K7" s="85">
        <f t="shared" ref="K7:K16" si="0">D7+SUM(E7:J7)</f>
        <v>0</v>
      </c>
      <c r="L7" s="86">
        <f t="shared" ref="L7:L16" si="1">K7*12</f>
        <v>0</v>
      </c>
      <c r="M7" s="85"/>
      <c r="N7" s="85"/>
      <c r="O7" s="85"/>
      <c r="P7" s="87"/>
    </row>
    <row r="8" spans="1:16" x14ac:dyDescent="0.25">
      <c r="A8" s="103" t="s">
        <v>151</v>
      </c>
      <c r="B8" s="29">
        <v>2</v>
      </c>
      <c r="C8" s="104">
        <v>1000</v>
      </c>
      <c r="D8" s="85"/>
      <c r="E8" s="85"/>
      <c r="F8" s="85"/>
      <c r="G8" s="85"/>
      <c r="H8" s="57"/>
      <c r="I8" s="85"/>
      <c r="J8" s="85"/>
      <c r="K8" s="85">
        <f t="shared" si="0"/>
        <v>0</v>
      </c>
      <c r="L8" s="86">
        <f t="shared" si="1"/>
        <v>0</v>
      </c>
      <c r="M8" s="85"/>
      <c r="N8" s="85"/>
      <c r="O8" s="85"/>
      <c r="P8" s="87"/>
    </row>
    <row r="9" spans="1:16" x14ac:dyDescent="0.25">
      <c r="A9" s="103" t="s">
        <v>152</v>
      </c>
      <c r="B9" s="29">
        <v>4</v>
      </c>
      <c r="C9" s="104">
        <v>700</v>
      </c>
      <c r="D9" s="85"/>
      <c r="E9" s="85"/>
      <c r="F9" s="85"/>
      <c r="G9" s="85"/>
      <c r="H9" s="57"/>
      <c r="I9" s="85"/>
      <c r="J9" s="85"/>
      <c r="K9" s="85">
        <f t="shared" si="0"/>
        <v>0</v>
      </c>
      <c r="L9" s="86">
        <f t="shared" si="1"/>
        <v>0</v>
      </c>
      <c r="M9" s="85"/>
      <c r="N9" s="85"/>
      <c r="O9" s="85"/>
      <c r="P9" s="87"/>
    </row>
    <row r="10" spans="1:16" x14ac:dyDescent="0.25">
      <c r="A10" s="103" t="s">
        <v>153</v>
      </c>
      <c r="B10" s="29">
        <v>1</v>
      </c>
      <c r="C10" s="104">
        <v>900</v>
      </c>
      <c r="D10" s="85"/>
      <c r="E10" s="85"/>
      <c r="F10" s="85"/>
      <c r="G10" s="85"/>
      <c r="H10" s="57"/>
      <c r="I10" s="85"/>
      <c r="J10" s="85"/>
      <c r="K10" s="85">
        <f t="shared" si="0"/>
        <v>0</v>
      </c>
      <c r="L10" s="86">
        <f t="shared" si="1"/>
        <v>0</v>
      </c>
      <c r="M10" s="85"/>
      <c r="N10" s="85"/>
      <c r="O10" s="85"/>
      <c r="P10" s="87"/>
    </row>
    <row r="11" spans="1:16" x14ac:dyDescent="0.25">
      <c r="A11" s="103" t="s">
        <v>154</v>
      </c>
      <c r="B11" s="29">
        <v>2</v>
      </c>
      <c r="C11" s="104">
        <v>850</v>
      </c>
      <c r="D11" s="85"/>
      <c r="E11" s="85"/>
      <c r="F11" s="85"/>
      <c r="G11" s="85"/>
      <c r="H11" s="57"/>
      <c r="I11" s="85"/>
      <c r="J11" s="85"/>
      <c r="K11" s="85">
        <f t="shared" si="0"/>
        <v>0</v>
      </c>
      <c r="L11" s="86">
        <f t="shared" si="1"/>
        <v>0</v>
      </c>
      <c r="M11" s="85"/>
      <c r="N11" s="85"/>
      <c r="O11" s="85"/>
      <c r="P11" s="87"/>
    </row>
    <row r="12" spans="1:16" x14ac:dyDescent="0.25">
      <c r="A12" s="103" t="s">
        <v>155</v>
      </c>
      <c r="B12" s="29">
        <v>2</v>
      </c>
      <c r="C12" s="104">
        <v>850</v>
      </c>
      <c r="D12" s="85"/>
      <c r="E12" s="85"/>
      <c r="F12" s="85"/>
      <c r="G12" s="85"/>
      <c r="H12" s="57"/>
      <c r="I12" s="85"/>
      <c r="J12" s="85"/>
      <c r="K12" s="85">
        <f t="shared" si="0"/>
        <v>0</v>
      </c>
      <c r="L12" s="86">
        <f t="shared" si="1"/>
        <v>0</v>
      </c>
      <c r="M12" s="85"/>
      <c r="N12" s="85"/>
      <c r="O12" s="85"/>
      <c r="P12" s="87"/>
    </row>
    <row r="13" spans="1:16" x14ac:dyDescent="0.25">
      <c r="A13" s="103" t="s">
        <v>156</v>
      </c>
      <c r="B13" s="29">
        <v>2</v>
      </c>
      <c r="C13" s="104">
        <v>850</v>
      </c>
      <c r="D13" s="85"/>
      <c r="E13" s="85"/>
      <c r="F13" s="85"/>
      <c r="G13" s="85"/>
      <c r="H13" s="57"/>
      <c r="I13" s="85"/>
      <c r="J13" s="85"/>
      <c r="K13" s="85">
        <f t="shared" si="0"/>
        <v>0</v>
      </c>
      <c r="L13" s="86">
        <f t="shared" si="1"/>
        <v>0</v>
      </c>
      <c r="M13" s="85"/>
      <c r="N13" s="85"/>
      <c r="O13" s="85"/>
      <c r="P13" s="87"/>
    </row>
    <row r="14" spans="1:16" x14ac:dyDescent="0.25">
      <c r="A14" s="103" t="s">
        <v>157</v>
      </c>
      <c r="B14" s="29">
        <v>2</v>
      </c>
      <c r="C14" s="104">
        <v>850</v>
      </c>
      <c r="D14" s="85"/>
      <c r="E14" s="85"/>
      <c r="F14" s="85"/>
      <c r="G14" s="85"/>
      <c r="H14" s="57"/>
      <c r="I14" s="85"/>
      <c r="J14" s="85"/>
      <c r="K14" s="85">
        <f t="shared" si="0"/>
        <v>0</v>
      </c>
      <c r="L14" s="86">
        <f t="shared" si="1"/>
        <v>0</v>
      </c>
      <c r="M14" s="85"/>
      <c r="N14" s="85"/>
      <c r="O14" s="85"/>
      <c r="P14" s="87"/>
    </row>
    <row r="15" spans="1:16" x14ac:dyDescent="0.25">
      <c r="A15" s="103" t="s">
        <v>158</v>
      </c>
      <c r="B15" s="29">
        <v>1</v>
      </c>
      <c r="C15" s="104">
        <v>900</v>
      </c>
      <c r="D15" s="85"/>
      <c r="E15" s="85"/>
      <c r="F15" s="85"/>
      <c r="G15" s="85"/>
      <c r="H15" s="57"/>
      <c r="I15" s="85"/>
      <c r="J15" s="85"/>
      <c r="K15" s="85">
        <f t="shared" si="0"/>
        <v>0</v>
      </c>
      <c r="L15" s="86">
        <f t="shared" si="1"/>
        <v>0</v>
      </c>
      <c r="M15" s="85"/>
      <c r="N15" s="85"/>
      <c r="O15" s="85"/>
      <c r="P15" s="87"/>
    </row>
    <row r="16" spans="1:16" ht="15.75" thickBot="1" x14ac:dyDescent="0.3">
      <c r="A16" s="103" t="s">
        <v>159</v>
      </c>
      <c r="B16" s="29">
        <v>1</v>
      </c>
      <c r="C16" s="104">
        <v>1000</v>
      </c>
      <c r="D16" s="85"/>
      <c r="E16" s="85"/>
      <c r="F16" s="85"/>
      <c r="G16" s="85"/>
      <c r="H16" s="57"/>
      <c r="I16" s="85"/>
      <c r="J16" s="85"/>
      <c r="K16" s="85">
        <f t="shared" si="0"/>
        <v>0</v>
      </c>
      <c r="L16" s="88">
        <f t="shared" si="1"/>
        <v>0</v>
      </c>
      <c r="M16" s="89"/>
      <c r="N16" s="89"/>
      <c r="O16" s="89"/>
      <c r="P16" s="90"/>
    </row>
    <row r="17" spans="1:16" ht="15.75" thickBot="1" x14ac:dyDescent="0.3">
      <c r="A17" s="105" t="s">
        <v>35</v>
      </c>
      <c r="B17" s="106">
        <f>SUM(B6:B16)</f>
        <v>19</v>
      </c>
      <c r="C17" s="107">
        <f>SUM(C6:C16)</f>
        <v>10900</v>
      </c>
      <c r="D17" s="107">
        <f t="shared" ref="D17:P17" si="2">SUM(D6:D16)</f>
        <v>0</v>
      </c>
      <c r="E17" s="107">
        <f t="shared" si="2"/>
        <v>0</v>
      </c>
      <c r="F17" s="107">
        <f t="shared" si="2"/>
        <v>0</v>
      </c>
      <c r="G17" s="107">
        <f t="shared" si="2"/>
        <v>0</v>
      </c>
      <c r="H17" s="107">
        <f t="shared" si="2"/>
        <v>0</v>
      </c>
      <c r="I17" s="107">
        <f t="shared" si="2"/>
        <v>0</v>
      </c>
      <c r="J17" s="107">
        <f t="shared" si="2"/>
        <v>0</v>
      </c>
      <c r="K17" s="108">
        <f t="shared" si="2"/>
        <v>0</v>
      </c>
      <c r="L17" s="107">
        <f t="shared" si="2"/>
        <v>0</v>
      </c>
      <c r="M17" s="107">
        <f t="shared" si="2"/>
        <v>0</v>
      </c>
      <c r="N17" s="107">
        <f t="shared" si="2"/>
        <v>0</v>
      </c>
      <c r="O17" s="107">
        <f t="shared" si="2"/>
        <v>0</v>
      </c>
      <c r="P17" s="108">
        <f t="shared" si="2"/>
        <v>0</v>
      </c>
    </row>
    <row r="18" spans="1:16" ht="15.75" thickBot="1" x14ac:dyDescent="0.3">
      <c r="K18" s="91"/>
    </row>
    <row r="19" spans="1:16" ht="15.75" thickBot="1" x14ac:dyDescent="0.3">
      <c r="A19" s="92" t="s">
        <v>160</v>
      </c>
      <c r="B19" s="92">
        <v>460</v>
      </c>
      <c r="K19" s="91"/>
    </row>
    <row r="20" spans="1:16" ht="15.75" thickBot="1" x14ac:dyDescent="0.3"/>
    <row r="21" spans="1:16" x14ac:dyDescent="0.25">
      <c r="A21" s="109" t="s">
        <v>161</v>
      </c>
      <c r="B21" s="93"/>
      <c r="C21" s="94" t="s">
        <v>162</v>
      </c>
      <c r="D21" s="94"/>
      <c r="E21" s="94"/>
      <c r="F21" s="95"/>
    </row>
    <row r="22" spans="1:16" x14ac:dyDescent="0.25">
      <c r="A22" s="103" t="s">
        <v>163</v>
      </c>
      <c r="B22" s="96"/>
      <c r="C22" t="s">
        <v>164</v>
      </c>
      <c r="F22" s="97"/>
    </row>
    <row r="23" spans="1:16" x14ac:dyDescent="0.25">
      <c r="A23" s="103" t="s">
        <v>165</v>
      </c>
      <c r="B23" s="96"/>
      <c r="C23" t="s">
        <v>166</v>
      </c>
      <c r="F23" s="97"/>
    </row>
    <row r="24" spans="1:16" x14ac:dyDescent="0.25">
      <c r="A24" s="103" t="s">
        <v>167</v>
      </c>
      <c r="B24" s="96"/>
      <c r="C24" s="98">
        <v>0.1115</v>
      </c>
      <c r="D24" t="s">
        <v>168</v>
      </c>
      <c r="F24" s="97"/>
    </row>
    <row r="25" spans="1:16" x14ac:dyDescent="0.25">
      <c r="A25" s="103" t="s">
        <v>142</v>
      </c>
      <c r="B25" s="96"/>
      <c r="C25" s="99">
        <v>0.01</v>
      </c>
      <c r="D25" t="s">
        <v>168</v>
      </c>
      <c r="F25" s="97"/>
    </row>
    <row r="26" spans="1:16" ht="15.75" thickBot="1" x14ac:dyDescent="0.3">
      <c r="A26" s="110" t="s">
        <v>169</v>
      </c>
      <c r="B26" s="100"/>
      <c r="C26" s="101" t="s">
        <v>499</v>
      </c>
      <c r="D26" s="101"/>
      <c r="E26" s="101"/>
      <c r="F26" s="102"/>
    </row>
  </sheetData>
  <mergeCells count="1">
    <mergeCell ref="L4:P4"/>
  </mergeCell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Cuestionario</vt:lpstr>
      <vt:lpstr>Vista Preliminar e Impresión</vt:lpstr>
      <vt:lpstr>Cálculos_1</vt:lpstr>
      <vt:lpstr>Cálculos_2</vt:lpstr>
      <vt:lpstr>Formato</vt:lpstr>
      <vt:lpstr>Act. Fijo y Depreciación</vt:lpstr>
      <vt:lpstr>Informe Act. Fijo Deprec</vt:lpstr>
      <vt:lpstr>Presupuesto M.Obra</vt:lpstr>
      <vt:lpstr>Sueldos</vt:lpstr>
      <vt:lpstr>Tabla dinámica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dc:creator>
  <cp:lastModifiedBy>Jorge Fernando Cruz Parra</cp:lastModifiedBy>
  <dcterms:created xsi:type="dcterms:W3CDTF">2019-02-14T03:12:48Z</dcterms:created>
  <dcterms:modified xsi:type="dcterms:W3CDTF">2024-02-15T03:17:20Z</dcterms:modified>
</cp:coreProperties>
</file>