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rnando Cruz\Documents\UNACH\Material de Clases Presentaciones\Curso_excel\"/>
    </mc:Choice>
  </mc:AlternateContent>
  <xr:revisionPtr revIDLastSave="0" documentId="13_ncr:1_{37F2387C-393C-4507-97C3-1D7EE0286FB6}" xr6:coauthVersionLast="47" xr6:coauthVersionMax="47" xr10:uidLastSave="{00000000-0000-0000-0000-000000000000}"/>
  <bookViews>
    <workbookView xWindow="-120" yWindow="-120" windowWidth="20730" windowHeight="11160" xr2:uid="{8930C4FA-C836-43D4-A87E-5F157F52F1A9}"/>
  </bookViews>
  <sheets>
    <sheet name="CONCATENAR" sheetId="5" r:id="rId1"/>
    <sheet name="EXTRAER" sheetId="6" r:id="rId2"/>
    <sheet name="Lista de Excel" sheetId="4" r:id="rId3"/>
    <sheet name="Presupuesto1" sheetId="2" r:id="rId4"/>
    <sheet name="Tabla Ejercicio" sheetId="3" r:id="rId5"/>
    <sheet name="BUSCARV" sheetId="7" r:id="rId6"/>
    <sheet name="Total Productos" sheetId="8" r:id="rId7"/>
  </sheets>
  <definedNames>
    <definedName name="_xlnm._FilterDatabase" localSheetId="0" hidden="1">CONCATENAR!$A$14:$C$23</definedName>
    <definedName name="_xlnm._FilterDatabase" localSheetId="2" hidden="1">'Lista de Excel'!$A$7:$H$28</definedName>
    <definedName name="_xlnm._FilterDatabase" localSheetId="6" hidden="1">'Total Productos'!$A$1:$D$150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6" l="1"/>
  <c r="C3" i="6"/>
  <c r="B4" i="6"/>
  <c r="C4" i="6"/>
  <c r="B5" i="6"/>
  <c r="C5" i="6"/>
  <c r="B6" i="6"/>
  <c r="C6" i="6"/>
  <c r="B7" i="6"/>
  <c r="C7" i="6"/>
  <c r="B8" i="6"/>
  <c r="C8" i="6"/>
  <c r="B9" i="6"/>
  <c r="C9" i="6"/>
  <c r="B10" i="6"/>
  <c r="C10" i="6"/>
  <c r="G3" i="5"/>
  <c r="G4" i="5"/>
  <c r="G5" i="5"/>
  <c r="G6" i="5"/>
  <c r="G7" i="5"/>
  <c r="G8" i="5"/>
  <c r="G9" i="5"/>
  <c r="G10" i="5"/>
  <c r="G2" i="5"/>
  <c r="E3" i="5"/>
  <c r="E4" i="5"/>
  <c r="E5" i="5"/>
  <c r="E6" i="5"/>
  <c r="E7" i="5"/>
  <c r="E8" i="5"/>
  <c r="E9" i="5"/>
  <c r="E10" i="5"/>
  <c r="E2" i="5"/>
  <c r="B2" i="6"/>
  <c r="C2" i="6"/>
</calcChain>
</file>

<file path=xl/sharedStrings.xml><?xml version="1.0" encoding="utf-8"?>
<sst xmlns="http://schemas.openxmlformats.org/spreadsheetml/2006/main" count="588" uniqueCount="169">
  <si>
    <t>Gastos e Inversión</t>
  </si>
  <si>
    <t>Total</t>
  </si>
  <si>
    <t>Participación</t>
  </si>
  <si>
    <t>Mantenimiento</t>
  </si>
  <si>
    <t>Publicidad</t>
  </si>
  <si>
    <t>Personal</t>
  </si>
  <si>
    <t>Eventos</t>
  </si>
  <si>
    <t>Diseños</t>
  </si>
  <si>
    <t>Agencias</t>
  </si>
  <si>
    <t>Redes</t>
  </si>
  <si>
    <t>Contabilidad</t>
  </si>
  <si>
    <t>Papelería</t>
  </si>
  <si>
    <t>CIUDAD</t>
  </si>
  <si>
    <t>OCTUBRE</t>
  </si>
  <si>
    <t>NOVIEMBRE</t>
  </si>
  <si>
    <t>DICIEMBRE</t>
  </si>
  <si>
    <t>TOTAL INGRESO</t>
  </si>
  <si>
    <t>Empresa</t>
  </si>
  <si>
    <t>Familia</t>
  </si>
  <si>
    <t>Colegios</t>
  </si>
  <si>
    <t>Fiestas</t>
  </si>
  <si>
    <t>Fundaciones</t>
  </si>
  <si>
    <t>Guayaquil</t>
  </si>
  <si>
    <t>Quito</t>
  </si>
  <si>
    <t>Cuenca</t>
  </si>
  <si>
    <t>Manta</t>
  </si>
  <si>
    <t>INGRESOS</t>
  </si>
  <si>
    <r>
      <rPr>
        <b/>
        <sz val="11"/>
        <color theme="1"/>
        <rFont val="Calibri"/>
        <family val="2"/>
        <scheme val="minor"/>
      </rPr>
      <t>Resolver:</t>
    </r>
    <r>
      <rPr>
        <sz val="11"/>
        <color theme="1"/>
        <rFont val="Calibri"/>
        <family val="2"/>
        <scheme val="minor"/>
      </rPr>
      <t xml:space="preserve">
- Completar la tabla y darle formato
- Identificar los gastos que son menores de 1000 y mayores iguales a 4000
- Realizar una gráfica circular de la participación del presupuesto
- Realizar una gráfica de barra de los tres principales gastos (hoja de gráfico)
- Configure su impresión</t>
    </r>
  </si>
  <si>
    <r>
      <rPr>
        <b/>
        <sz val="11"/>
        <color theme="1"/>
        <rFont val="Calibri"/>
        <family val="2"/>
        <scheme val="minor"/>
      </rPr>
      <t>Resolver:</t>
    </r>
    <r>
      <rPr>
        <sz val="11"/>
        <color theme="1"/>
        <rFont val="Calibri"/>
        <family val="2"/>
        <scheme val="minor"/>
      </rPr>
      <t xml:space="preserve">
- Completar la tabla y darle formato
- Obtenga los totales de los ingreso por ciudad
- Esquematice los ingresos del último trimestre y por ciudad
- En una hoja nueva de cálculo obtenga la consolidación de los ingresos por mes y ciudad.
- Realice un gráfico de líneas del total de ingresos por ciudad y mes
- Configure su impresión</t>
    </r>
  </si>
  <si>
    <t>Número</t>
  </si>
  <si>
    <t>NOMBRE</t>
  </si>
  <si>
    <t>APELLIDO</t>
  </si>
  <si>
    <t>CELULAR</t>
  </si>
  <si>
    <t>E-mail</t>
  </si>
  <si>
    <t>MES CUMPLEAÑOS</t>
  </si>
  <si>
    <t>PROCESOS</t>
  </si>
  <si>
    <t xml:space="preserve">Martha </t>
  </si>
  <si>
    <t>Anaya</t>
  </si>
  <si>
    <t>Hotmail</t>
  </si>
  <si>
    <t>Marzo</t>
  </si>
  <si>
    <t>Shirley</t>
  </si>
  <si>
    <t>Gmail</t>
  </si>
  <si>
    <t>Junio</t>
  </si>
  <si>
    <t>Mercadeo</t>
  </si>
  <si>
    <t xml:space="preserve">Alba </t>
  </si>
  <si>
    <t>Arroyo</t>
  </si>
  <si>
    <t>Julio</t>
  </si>
  <si>
    <t xml:space="preserve">Zunilda </t>
  </si>
  <si>
    <t>Octubre</t>
  </si>
  <si>
    <t>Calidad</t>
  </si>
  <si>
    <t>Giovannie</t>
  </si>
  <si>
    <t>Camargo</t>
  </si>
  <si>
    <t>Septiembre</t>
  </si>
  <si>
    <t>Fidelización</t>
  </si>
  <si>
    <t>Mauricio</t>
  </si>
  <si>
    <t>Cardenas</t>
  </si>
  <si>
    <t>Aliados</t>
  </si>
  <si>
    <t>Carolina</t>
  </si>
  <si>
    <t>Caro</t>
  </si>
  <si>
    <t>Noviembre</t>
  </si>
  <si>
    <t>Isabela</t>
  </si>
  <si>
    <t>Castro</t>
  </si>
  <si>
    <t>Regina</t>
  </si>
  <si>
    <t>Fontalvo</t>
  </si>
  <si>
    <t>Enero</t>
  </si>
  <si>
    <t>Alfredo</t>
  </si>
  <si>
    <t>Fuentes</t>
  </si>
  <si>
    <t>Agosto</t>
  </si>
  <si>
    <t>Santiago</t>
  </si>
  <si>
    <t>Lara</t>
  </si>
  <si>
    <t>Compras</t>
  </si>
  <si>
    <t>Victor</t>
  </si>
  <si>
    <t>Larios</t>
  </si>
  <si>
    <t>Febrero</t>
  </si>
  <si>
    <t>Victoria</t>
  </si>
  <si>
    <t>Maraby</t>
  </si>
  <si>
    <t>Mayo</t>
  </si>
  <si>
    <t>Emilia</t>
  </si>
  <si>
    <t>Martinez</t>
  </si>
  <si>
    <t>Miguel</t>
  </si>
  <si>
    <t>Merlano</t>
  </si>
  <si>
    <t>Diciembre</t>
  </si>
  <si>
    <t>Luis</t>
  </si>
  <si>
    <t>Pérez</t>
  </si>
  <si>
    <t>Manuel</t>
  </si>
  <si>
    <t>Robles</t>
  </si>
  <si>
    <t>Abril</t>
  </si>
  <si>
    <t>Aura</t>
  </si>
  <si>
    <t>Vásquez</t>
  </si>
  <si>
    <t>Karina</t>
  </si>
  <si>
    <t>Rajib</t>
  </si>
  <si>
    <t>Villa</t>
  </si>
  <si>
    <t>Manejo de funciones de texto, filtros, formatos condicionales y ordenamientos</t>
  </si>
  <si>
    <t>Manejo de Referencias Absolutas y funciones</t>
  </si>
  <si>
    <t>PRIMER APELLIDO</t>
  </si>
  <si>
    <t>SEGUNDO APELLIDO</t>
  </si>
  <si>
    <t>NOMBRES Y APELLIDOS</t>
  </si>
  <si>
    <t>Lopez</t>
  </si>
  <si>
    <t xml:space="preserve">Anaya </t>
  </si>
  <si>
    <t>Palacios</t>
  </si>
  <si>
    <t>José</t>
  </si>
  <si>
    <t xml:space="preserve">Robles </t>
  </si>
  <si>
    <t>Bermudez</t>
  </si>
  <si>
    <t>Alejandro</t>
  </si>
  <si>
    <t>Rodolfo</t>
  </si>
  <si>
    <t xml:space="preserve">Larios </t>
  </si>
  <si>
    <t>Cabello</t>
  </si>
  <si>
    <t>Rastras</t>
  </si>
  <si>
    <t>Zunilda</t>
  </si>
  <si>
    <t>Smith</t>
  </si>
  <si>
    <t>Enamorado</t>
  </si>
  <si>
    <t>NOMBRES</t>
  </si>
  <si>
    <t>APELLIDOS</t>
  </si>
  <si>
    <t>Miguel Maraby</t>
  </si>
  <si>
    <t>Shirley Anaya</t>
  </si>
  <si>
    <t>José Robles</t>
  </si>
  <si>
    <t>Alejandro Merlano</t>
  </si>
  <si>
    <t>Victor Larios</t>
  </si>
  <si>
    <t>Carolina Caro</t>
  </si>
  <si>
    <t>Zunilda Arroyo</t>
  </si>
  <si>
    <t>Victoria Anaya</t>
  </si>
  <si>
    <t>Rajib Villa</t>
  </si>
  <si>
    <t>PRODUCTOS</t>
  </si>
  <si>
    <t xml:space="preserve">REFERENCIA </t>
  </si>
  <si>
    <t>PRECIO</t>
  </si>
  <si>
    <t>PIZZA POLLO</t>
  </si>
  <si>
    <t>PIZZA POLLO MIEL</t>
  </si>
  <si>
    <t>PIZZA HAWAIANA</t>
  </si>
  <si>
    <t>HAMBURGUESA CARNE</t>
  </si>
  <si>
    <t>PIZZA PEPPERONI</t>
  </si>
  <si>
    <t>GASEOSA</t>
  </si>
  <si>
    <t>PIZZA ESPECIAL</t>
  </si>
  <si>
    <t>PIZZA JAMÓN CON QUESO</t>
  </si>
  <si>
    <t>HAMBURGUESA POLLO</t>
  </si>
  <si>
    <t>HAMBURGUESA COMBINADA</t>
  </si>
  <si>
    <t>HOT DOG</t>
  </si>
  <si>
    <t>CRIPESTAS</t>
  </si>
  <si>
    <t>NUGGETS</t>
  </si>
  <si>
    <t>PIZZA POLLO ESPECIAL</t>
  </si>
  <si>
    <t>PIZZA HAWAIANA POLLO</t>
  </si>
  <si>
    <t>PIZZA PEPPERONI ESPECIAL</t>
  </si>
  <si>
    <t>PIZZA POLLO MIEL MOSTAZA</t>
  </si>
  <si>
    <t xml:space="preserve">PIZZA JAMÓN </t>
  </si>
  <si>
    <t>HAMBURGUESA POLLO 1</t>
  </si>
  <si>
    <t>HAMBURGUESA CARNE 1</t>
  </si>
  <si>
    <t>HAMBURGUESA COMBINADA 1 Y 2</t>
  </si>
  <si>
    <t>HOT DOG ESPECIAL</t>
  </si>
  <si>
    <t>CRIPESTAS DULCES</t>
  </si>
  <si>
    <t>NUGGETS + MIEL MOSTAZA</t>
  </si>
  <si>
    <t>CANTIDAD</t>
  </si>
  <si>
    <t>PIZZA</t>
  </si>
  <si>
    <t>HAMBURGUESAS</t>
  </si>
  <si>
    <t>SANDWICH</t>
  </si>
  <si>
    <t>QUITO</t>
  </si>
  <si>
    <t>GUAYAQUIL</t>
  </si>
  <si>
    <t>CUENCA</t>
  </si>
  <si>
    <t>MACHALA</t>
  </si>
  <si>
    <t>Nombres y Apellidos</t>
  </si>
  <si>
    <t>APELLIDO PATERNO</t>
  </si>
  <si>
    <t>APELIDO MATERNO</t>
  </si>
  <si>
    <t>Apellidos y Nombres</t>
  </si>
  <si>
    <t>Manejo de formatos de tabla, referencias de celdas, esquemas y Sub totales</t>
  </si>
  <si>
    <t>ACTIVIDAD</t>
  </si>
  <si>
    <t>MÍNIMO GASTO</t>
  </si>
  <si>
    <t>MÁXIMO GASTO</t>
  </si>
  <si>
    <t>PROMEDIO GASTOS</t>
  </si>
  <si>
    <t>NUMERO DE GASTOS</t>
  </si>
  <si>
    <t>Resolver:
- Completar la tabla y darle formato
- Unir Nombre y Apellido 
- Eliminar las columnas Nombre y Apellido (Debe quedar la Nueva columna con los datos, PEGADO ESPECIAL SOLO VALORES)
- Ordenar por mes de cumpleaños
- Filtrar lor Email solo Gmail
- Configure su impresión (ärea de impresión solo los datos)</t>
  </si>
  <si>
    <t>APELLIDOS Y NOMBRES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</si>
</sst>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164" formatCode="mmm\-yyyy"/>
    <numFmt numFmtId="165" formatCode="[$$-409]#,##0.00"/>
    <numFmt numFmtId="166" formatCode="_ [$$-300A]* #,##0.00_ ;_ [$$-300A]* \-#,##0.00_ ;_ [$$-300A]* &quot;-&quot;??_ ;_ @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-0.49998474074526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3" borderId="1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165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3" borderId="2" xfId="2" applyFont="1" applyBorder="1" applyAlignment="1">
      <alignment horizontal="center"/>
    </xf>
    <xf numFmtId="164" fontId="2" fillId="3" borderId="2" xfId="2" applyNumberFormat="1" applyFont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10" fontId="1" fillId="0" borderId="2" xfId="1" applyNumberFormat="1" applyFont="1" applyBorder="1"/>
    <xf numFmtId="165" fontId="1" fillId="0" borderId="2" xfId="0" applyNumberFormat="1" applyFont="1" applyBorder="1"/>
    <xf numFmtId="0" fontId="2" fillId="5" borderId="2" xfId="0" applyFont="1" applyFill="1" applyBorder="1"/>
    <xf numFmtId="0" fontId="2" fillId="0" borderId="2" xfId="0" applyFont="1" applyBorder="1"/>
    <xf numFmtId="166" fontId="1" fillId="0" borderId="2" xfId="0" applyNumberFormat="1" applyFont="1" applyBorder="1"/>
    <xf numFmtId="0" fontId="4" fillId="6" borderId="3" xfId="0" applyFont="1" applyFill="1" applyBorder="1"/>
    <xf numFmtId="0" fontId="4" fillId="6" borderId="4" xfId="0" applyFont="1" applyFill="1" applyBorder="1"/>
    <xf numFmtId="44" fontId="1" fillId="0" borderId="0" xfId="3" applyFont="1"/>
    <xf numFmtId="44" fontId="1" fillId="0" borderId="5" xfId="3" applyFont="1" applyBorder="1"/>
    <xf numFmtId="44" fontId="1" fillId="0" borderId="6" xfId="3" applyFont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44" fontId="7" fillId="0" borderId="0" xfId="3" applyFont="1"/>
    <xf numFmtId="0" fontId="4" fillId="6" borderId="0" xfId="0" applyFont="1" applyFill="1"/>
    <xf numFmtId="165" fontId="8" fillId="8" borderId="2" xfId="0" applyNumberFormat="1" applyFont="1" applyFill="1" applyBorder="1"/>
    <xf numFmtId="2" fontId="1" fillId="0" borderId="0" xfId="0" applyNumberFormat="1" applyFont="1"/>
    <xf numFmtId="0" fontId="3" fillId="6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3" fillId="6" borderId="3" xfId="0" applyFont="1" applyFill="1" applyBorder="1" applyAlignment="1">
      <alignment horizontal="left" wrapText="1"/>
    </xf>
    <xf numFmtId="0" fontId="0" fillId="7" borderId="7" xfId="0" applyFill="1" applyBorder="1"/>
    <xf numFmtId="0" fontId="9" fillId="0" borderId="0" xfId="0" applyFont="1" applyFill="1" applyBorder="1"/>
    <xf numFmtId="0" fontId="10" fillId="0" borderId="0" xfId="0" applyFont="1" applyFill="1" applyBorder="1"/>
  </cellXfs>
  <cellStyles count="4">
    <cellStyle name="Curso Excel" xfId="2" xr:uid="{7D4B5F9D-C418-4C7C-B36C-3DFE09271542}"/>
    <cellStyle name="Moneda 2" xfId="3" xr:uid="{04D2EF36-DECD-4D70-B0FE-101FA7AD3B82}"/>
    <cellStyle name="Normal" xfId="0" builtinId="0"/>
    <cellStyle name="Porcentaje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5FFBA-5959-4E2B-97D5-0A4C890E08CB}">
  <dimension ref="A1:G23"/>
  <sheetViews>
    <sheetView tabSelected="1" workbookViewId="0">
      <selection activeCell="G15" sqref="G15"/>
    </sheetView>
  </sheetViews>
  <sheetFormatPr baseColWidth="10" defaultRowHeight="15" x14ac:dyDescent="0.25"/>
  <cols>
    <col min="1" max="1" width="33.85546875" customWidth="1"/>
    <col min="2" max="2" width="27" customWidth="1"/>
    <col min="3" max="3" width="25.140625" bestFit="1" customWidth="1"/>
    <col min="4" max="4" width="25.140625" customWidth="1"/>
    <col min="5" max="5" width="33" customWidth="1"/>
    <col min="7" max="7" width="31.7109375" customWidth="1"/>
  </cols>
  <sheetData>
    <row r="1" spans="1:7" ht="19.5" thickBot="1" x14ac:dyDescent="0.35">
      <c r="A1" s="13" t="s">
        <v>30</v>
      </c>
      <c r="B1" s="13" t="s">
        <v>94</v>
      </c>
      <c r="C1" s="13" t="s">
        <v>95</v>
      </c>
      <c r="E1" s="13" t="s">
        <v>96</v>
      </c>
      <c r="G1" s="22" t="s">
        <v>157</v>
      </c>
    </row>
    <row r="2" spans="1:7" ht="18.75" x14ac:dyDescent="0.3">
      <c r="A2" s="18" t="s">
        <v>79</v>
      </c>
      <c r="B2" s="18" t="s">
        <v>75</v>
      </c>
      <c r="C2" s="18" t="s">
        <v>97</v>
      </c>
      <c r="E2" s="18" t="str">
        <f>A2&amp;" "&amp;B2&amp;" "&amp;C2</f>
        <v>Miguel Maraby Lopez</v>
      </c>
      <c r="G2" t="str">
        <f>_xlfn.CONCAT(A2," ",B2," ",C2)</f>
        <v>Miguel Maraby Lopez</v>
      </c>
    </row>
    <row r="3" spans="1:7" ht="18.75" x14ac:dyDescent="0.3">
      <c r="A3" s="18" t="s">
        <v>40</v>
      </c>
      <c r="B3" s="18" t="s">
        <v>98</v>
      </c>
      <c r="C3" s="18" t="s">
        <v>99</v>
      </c>
      <c r="E3" s="18" t="str">
        <f t="shared" ref="E3:E10" si="0">A3&amp;" "&amp;B3&amp;" "&amp;C3</f>
        <v>Shirley Anaya  Palacios</v>
      </c>
      <c r="G3" t="str">
        <f t="shared" ref="G3:G10" si="1">_xlfn.CONCAT(A3," ",B3," ",C3)</f>
        <v>Shirley Anaya  Palacios</v>
      </c>
    </row>
    <row r="4" spans="1:7" ht="18.75" x14ac:dyDescent="0.3">
      <c r="A4" s="18" t="s">
        <v>100</v>
      </c>
      <c r="B4" s="18" t="s">
        <v>101</v>
      </c>
      <c r="C4" s="18" t="s">
        <v>102</v>
      </c>
      <c r="E4" s="18" t="str">
        <f t="shared" si="0"/>
        <v>José Robles  Bermudez</v>
      </c>
      <c r="G4" t="str">
        <f t="shared" si="1"/>
        <v>José Robles  Bermudez</v>
      </c>
    </row>
    <row r="5" spans="1:7" ht="18.75" x14ac:dyDescent="0.3">
      <c r="A5" s="18" t="s">
        <v>103</v>
      </c>
      <c r="B5" s="18" t="s">
        <v>80</v>
      </c>
      <c r="C5" s="18" t="s">
        <v>104</v>
      </c>
      <c r="E5" s="18" t="str">
        <f t="shared" si="0"/>
        <v>Alejandro Merlano Rodolfo</v>
      </c>
      <c r="G5" t="str">
        <f t="shared" si="1"/>
        <v>Alejandro Merlano Rodolfo</v>
      </c>
    </row>
    <row r="6" spans="1:7" ht="18.75" x14ac:dyDescent="0.3">
      <c r="A6" s="18" t="s">
        <v>71</v>
      </c>
      <c r="B6" s="18" t="s">
        <v>105</v>
      </c>
      <c r="C6" s="18" t="s">
        <v>106</v>
      </c>
      <c r="E6" s="18" t="str">
        <f t="shared" si="0"/>
        <v>Victor Larios  Cabello</v>
      </c>
      <c r="G6" t="str">
        <f t="shared" si="1"/>
        <v>Victor Larios  Cabello</v>
      </c>
    </row>
    <row r="7" spans="1:7" ht="18.75" x14ac:dyDescent="0.3">
      <c r="A7" s="18" t="s">
        <v>57</v>
      </c>
      <c r="B7" s="18" t="s">
        <v>58</v>
      </c>
      <c r="C7" s="18" t="s">
        <v>107</v>
      </c>
      <c r="E7" s="18" t="str">
        <f t="shared" si="0"/>
        <v>Carolina Caro Rastras</v>
      </c>
      <c r="G7" t="str">
        <f t="shared" si="1"/>
        <v>Carolina Caro Rastras</v>
      </c>
    </row>
    <row r="8" spans="1:7" ht="18.75" x14ac:dyDescent="0.3">
      <c r="A8" s="18" t="s">
        <v>108</v>
      </c>
      <c r="B8" s="18" t="s">
        <v>45</v>
      </c>
      <c r="C8" s="18" t="s">
        <v>109</v>
      </c>
      <c r="E8" s="18" t="str">
        <f t="shared" si="0"/>
        <v>Zunilda Arroyo Smith</v>
      </c>
      <c r="G8" t="str">
        <f t="shared" si="1"/>
        <v>Zunilda Arroyo Smith</v>
      </c>
    </row>
    <row r="9" spans="1:7" ht="18.75" x14ac:dyDescent="0.3">
      <c r="A9" s="18" t="s">
        <v>74</v>
      </c>
      <c r="B9" s="18" t="s">
        <v>98</v>
      </c>
      <c r="C9" s="18" t="s">
        <v>110</v>
      </c>
      <c r="E9" s="18" t="str">
        <f t="shared" si="0"/>
        <v>Victoria Anaya  Enamorado</v>
      </c>
      <c r="G9" t="str">
        <f t="shared" si="1"/>
        <v>Victoria Anaya  Enamorado</v>
      </c>
    </row>
    <row r="10" spans="1:7" ht="18.75" x14ac:dyDescent="0.3">
      <c r="A10" s="18" t="s">
        <v>90</v>
      </c>
      <c r="B10" s="18" t="s">
        <v>91</v>
      </c>
      <c r="C10" s="18" t="s">
        <v>85</v>
      </c>
      <c r="E10" s="18" t="str">
        <f t="shared" si="0"/>
        <v>Rajib Villa Robles</v>
      </c>
      <c r="G10" t="str">
        <f t="shared" si="1"/>
        <v>Rajib Villa Robles</v>
      </c>
    </row>
    <row r="14" spans="1:7" ht="19.5" thickBot="1" x14ac:dyDescent="0.35">
      <c r="A14" s="13" t="s">
        <v>158</v>
      </c>
      <c r="B14" s="13" t="s">
        <v>159</v>
      </c>
      <c r="C14" s="13" t="s">
        <v>30</v>
      </c>
      <c r="E14" s="13" t="s">
        <v>112</v>
      </c>
      <c r="G14" s="22" t="s">
        <v>168</v>
      </c>
    </row>
    <row r="15" spans="1:7" ht="18.75" x14ac:dyDescent="0.3">
      <c r="A15" t="s">
        <v>37</v>
      </c>
      <c r="B15" t="s">
        <v>99</v>
      </c>
      <c r="C15" s="18" t="s">
        <v>40</v>
      </c>
    </row>
    <row r="16" spans="1:7" ht="18.75" x14ac:dyDescent="0.3">
      <c r="A16" t="s">
        <v>37</v>
      </c>
      <c r="B16" t="s">
        <v>110</v>
      </c>
      <c r="C16" s="18" t="s">
        <v>74</v>
      </c>
    </row>
    <row r="17" spans="1:3" ht="18.75" x14ac:dyDescent="0.3">
      <c r="A17" t="s">
        <v>45</v>
      </c>
      <c r="B17" t="s">
        <v>109</v>
      </c>
      <c r="C17" s="18" t="s">
        <v>108</v>
      </c>
    </row>
    <row r="18" spans="1:3" ht="18.75" x14ac:dyDescent="0.3">
      <c r="A18" t="s">
        <v>58</v>
      </c>
      <c r="B18" t="s">
        <v>107</v>
      </c>
      <c r="C18" s="18" t="s">
        <v>57</v>
      </c>
    </row>
    <row r="19" spans="1:3" ht="18.75" x14ac:dyDescent="0.3">
      <c r="A19" t="s">
        <v>72</v>
      </c>
      <c r="B19" t="s">
        <v>106</v>
      </c>
      <c r="C19" s="18" t="s">
        <v>71</v>
      </c>
    </row>
    <row r="20" spans="1:3" ht="18.75" x14ac:dyDescent="0.3">
      <c r="A20" t="s">
        <v>75</v>
      </c>
      <c r="B20" t="s">
        <v>97</v>
      </c>
      <c r="C20" s="18" t="s">
        <v>79</v>
      </c>
    </row>
    <row r="21" spans="1:3" ht="18.75" x14ac:dyDescent="0.3">
      <c r="A21" t="s">
        <v>80</v>
      </c>
      <c r="B21" t="s">
        <v>104</v>
      </c>
      <c r="C21" s="18" t="s">
        <v>103</v>
      </c>
    </row>
    <row r="22" spans="1:3" ht="18.75" x14ac:dyDescent="0.3">
      <c r="A22" t="s">
        <v>85</v>
      </c>
      <c r="B22" t="s">
        <v>102</v>
      </c>
      <c r="C22" s="18" t="s">
        <v>100</v>
      </c>
    </row>
    <row r="23" spans="1:3" ht="18.75" x14ac:dyDescent="0.3">
      <c r="A23" t="s">
        <v>91</v>
      </c>
      <c r="B23" t="s">
        <v>85</v>
      </c>
      <c r="C23" s="18" t="s">
        <v>90</v>
      </c>
    </row>
  </sheetData>
  <sortState xmlns:xlrd2="http://schemas.microsoft.com/office/spreadsheetml/2017/richdata2" ref="A15:C23">
    <sortCondition ref="A14:A23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B6915-B255-4C60-A71A-8A6036CD1800}">
  <dimension ref="A1:C10"/>
  <sheetViews>
    <sheetView workbookViewId="0">
      <selection activeCell="B2" sqref="B2"/>
    </sheetView>
  </sheetViews>
  <sheetFormatPr baseColWidth="10" defaultRowHeight="15" x14ac:dyDescent="0.25"/>
  <cols>
    <col min="1" max="1" width="28.42578125" bestFit="1" customWidth="1"/>
    <col min="2" max="2" width="16.7109375" customWidth="1"/>
    <col min="3" max="3" width="13.5703125" bestFit="1" customWidth="1"/>
    <col min="4" max="4" width="13.140625" bestFit="1" customWidth="1"/>
  </cols>
  <sheetData>
    <row r="1" spans="1:3" ht="19.5" thickBot="1" x14ac:dyDescent="0.35">
      <c r="A1" s="13" t="s">
        <v>96</v>
      </c>
      <c r="B1" s="13" t="s">
        <v>111</v>
      </c>
      <c r="C1" s="13" t="s">
        <v>112</v>
      </c>
    </row>
    <row r="2" spans="1:3" ht="18.75" x14ac:dyDescent="0.3">
      <c r="A2" s="18" t="s">
        <v>113</v>
      </c>
      <c r="B2" s="18" t="str">
        <f>MID(A2,1,FIND(" ",A2))</f>
        <v xml:space="preserve">Miguel </v>
      </c>
      <c r="C2" s="18" t="str">
        <f>RIGHT(A2,LEN(A2)-FIND(" ",A2))</f>
        <v>Maraby</v>
      </c>
    </row>
    <row r="3" spans="1:3" ht="18.75" x14ac:dyDescent="0.3">
      <c r="A3" s="18" t="s">
        <v>114</v>
      </c>
      <c r="B3" s="18" t="str">
        <f t="shared" ref="B3:B10" si="0">MID(A3,1,FIND(" ",A3))</f>
        <v xml:space="preserve">Shirley </v>
      </c>
      <c r="C3" s="18" t="str">
        <f t="shared" ref="C3:C10" si="1">RIGHT(A3,LEN(A3)-FIND(" ",A3))</f>
        <v>Anaya</v>
      </c>
    </row>
    <row r="4" spans="1:3" ht="18.75" x14ac:dyDescent="0.3">
      <c r="A4" s="18" t="s">
        <v>115</v>
      </c>
      <c r="B4" s="18" t="str">
        <f t="shared" si="0"/>
        <v xml:space="preserve">José </v>
      </c>
      <c r="C4" s="18" t="str">
        <f t="shared" si="1"/>
        <v>Robles</v>
      </c>
    </row>
    <row r="5" spans="1:3" ht="18.75" x14ac:dyDescent="0.3">
      <c r="A5" s="18" t="s">
        <v>116</v>
      </c>
      <c r="B5" s="18" t="str">
        <f t="shared" si="0"/>
        <v xml:space="preserve">Alejandro </v>
      </c>
      <c r="C5" s="18" t="str">
        <f t="shared" si="1"/>
        <v>Merlano</v>
      </c>
    </row>
    <row r="6" spans="1:3" ht="18.75" x14ac:dyDescent="0.3">
      <c r="A6" s="18" t="s">
        <v>117</v>
      </c>
      <c r="B6" s="18" t="str">
        <f t="shared" si="0"/>
        <v xml:space="preserve">Victor </v>
      </c>
      <c r="C6" s="18" t="str">
        <f t="shared" si="1"/>
        <v>Larios</v>
      </c>
    </row>
    <row r="7" spans="1:3" ht="18.75" x14ac:dyDescent="0.3">
      <c r="A7" s="18" t="s">
        <v>118</v>
      </c>
      <c r="B7" s="18" t="str">
        <f t="shared" si="0"/>
        <v xml:space="preserve">Carolina </v>
      </c>
      <c r="C7" s="18" t="str">
        <f t="shared" si="1"/>
        <v>Caro</v>
      </c>
    </row>
    <row r="8" spans="1:3" ht="18.75" x14ac:dyDescent="0.3">
      <c r="A8" s="18" t="s">
        <v>119</v>
      </c>
      <c r="B8" s="18" t="str">
        <f t="shared" si="0"/>
        <v xml:space="preserve">Zunilda </v>
      </c>
      <c r="C8" s="18" t="str">
        <f t="shared" si="1"/>
        <v>Arroyo</v>
      </c>
    </row>
    <row r="9" spans="1:3" ht="18.75" x14ac:dyDescent="0.3">
      <c r="A9" s="18" t="s">
        <v>120</v>
      </c>
      <c r="B9" s="18" t="str">
        <f t="shared" si="0"/>
        <v xml:space="preserve">Victoria </v>
      </c>
      <c r="C9" s="18" t="str">
        <f t="shared" si="1"/>
        <v>Anaya</v>
      </c>
    </row>
    <row r="10" spans="1:3" ht="18.75" x14ac:dyDescent="0.3">
      <c r="A10" s="18" t="s">
        <v>121</v>
      </c>
      <c r="B10" s="18" t="str">
        <f t="shared" si="0"/>
        <v xml:space="preserve">Rajib </v>
      </c>
      <c r="C10" s="18" t="str">
        <f t="shared" si="1"/>
        <v>Villa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7318F-F493-4A57-98A0-ED532337BB72}">
  <dimension ref="A1:H28"/>
  <sheetViews>
    <sheetView workbookViewId="0">
      <selection activeCell="K7" sqref="K7"/>
    </sheetView>
  </sheetViews>
  <sheetFormatPr baseColWidth="10" defaultRowHeight="15" x14ac:dyDescent="0.25"/>
  <cols>
    <col min="1" max="1" width="12.5703125" customWidth="1"/>
    <col min="2" max="2" width="13.42578125" customWidth="1"/>
    <col min="3" max="3" width="12.28515625" bestFit="1" customWidth="1"/>
    <col min="4" max="4" width="35.28515625" customWidth="1"/>
    <col min="5" max="5" width="14.28515625" customWidth="1"/>
    <col min="6" max="6" width="15.85546875" customWidth="1"/>
    <col min="7" max="7" width="23.28515625" bestFit="1" customWidth="1"/>
    <col min="8" max="8" width="18.42578125" customWidth="1"/>
  </cols>
  <sheetData>
    <row r="1" spans="1:8" ht="63.75" customHeight="1" x14ac:dyDescent="0.5">
      <c r="A1" s="25" t="s">
        <v>92</v>
      </c>
      <c r="B1" s="25"/>
      <c r="C1" s="25"/>
      <c r="D1" s="25"/>
      <c r="E1" s="25"/>
      <c r="F1" s="25"/>
      <c r="G1" s="25"/>
      <c r="H1" s="25"/>
    </row>
    <row r="3" spans="1:8" ht="110.25" customHeight="1" x14ac:dyDescent="0.25">
      <c r="A3" s="27" t="s">
        <v>167</v>
      </c>
      <c r="B3" s="27"/>
      <c r="C3" s="27"/>
      <c r="D3" s="27"/>
      <c r="E3" s="27"/>
      <c r="F3" s="27"/>
      <c r="G3" s="27"/>
      <c r="H3" s="27"/>
    </row>
    <row r="7" spans="1:8" ht="18.75" x14ac:dyDescent="0.3">
      <c r="A7" s="31" t="s">
        <v>29</v>
      </c>
      <c r="B7" s="31" t="s">
        <v>30</v>
      </c>
      <c r="C7" s="31" t="s">
        <v>31</v>
      </c>
      <c r="D7" s="31" t="s">
        <v>160</v>
      </c>
      <c r="E7" s="31" t="s">
        <v>32</v>
      </c>
      <c r="F7" s="31" t="s">
        <v>33</v>
      </c>
      <c r="G7" s="31" t="s">
        <v>34</v>
      </c>
      <c r="H7" s="31" t="s">
        <v>35</v>
      </c>
    </row>
    <row r="8" spans="1:8" x14ac:dyDescent="0.25">
      <c r="A8" s="32">
        <v>1</v>
      </c>
      <c r="B8" s="32" t="s">
        <v>71</v>
      </c>
      <c r="C8" s="32" t="s">
        <v>72</v>
      </c>
      <c r="D8" s="32"/>
      <c r="E8" s="32">
        <v>3214568596</v>
      </c>
      <c r="F8" s="32" t="s">
        <v>41</v>
      </c>
      <c r="G8" s="32" t="s">
        <v>73</v>
      </c>
      <c r="H8" s="32" t="s">
        <v>56</v>
      </c>
    </row>
    <row r="9" spans="1:8" x14ac:dyDescent="0.25">
      <c r="A9" s="32">
        <v>2</v>
      </c>
      <c r="B9" s="32" t="s">
        <v>65</v>
      </c>
      <c r="C9" s="32" t="s">
        <v>66</v>
      </c>
      <c r="D9" s="32"/>
      <c r="E9" s="32">
        <v>3015263254</v>
      </c>
      <c r="F9" s="32" t="s">
        <v>41</v>
      </c>
      <c r="G9" s="32" t="s">
        <v>67</v>
      </c>
      <c r="H9" s="32" t="s">
        <v>10</v>
      </c>
    </row>
    <row r="10" spans="1:8" x14ac:dyDescent="0.25">
      <c r="A10" s="32">
        <v>3</v>
      </c>
      <c r="B10" s="32" t="s">
        <v>57</v>
      </c>
      <c r="C10" s="32" t="s">
        <v>58</v>
      </c>
      <c r="D10" s="32"/>
      <c r="E10" s="32">
        <v>3024568575</v>
      </c>
      <c r="F10" s="32" t="s">
        <v>38</v>
      </c>
      <c r="G10" s="32" t="s">
        <v>59</v>
      </c>
      <c r="H10" s="32" t="s">
        <v>56</v>
      </c>
    </row>
    <row r="11" spans="1:8" x14ac:dyDescent="0.25">
      <c r="A11" s="32">
        <v>4</v>
      </c>
      <c r="B11" s="32" t="s">
        <v>84</v>
      </c>
      <c r="C11" s="32" t="s">
        <v>85</v>
      </c>
      <c r="D11" s="32"/>
      <c r="E11" s="32">
        <v>3026562956</v>
      </c>
      <c r="F11" s="32" t="s">
        <v>41</v>
      </c>
      <c r="G11" s="32" t="s">
        <v>86</v>
      </c>
      <c r="H11" s="32" t="s">
        <v>70</v>
      </c>
    </row>
    <row r="12" spans="1:8" x14ac:dyDescent="0.25">
      <c r="A12" s="32">
        <v>5</v>
      </c>
      <c r="B12" s="32" t="s">
        <v>90</v>
      </c>
      <c r="C12" s="32" t="s">
        <v>91</v>
      </c>
      <c r="D12" s="32"/>
      <c r="E12" s="32">
        <v>3024568575</v>
      </c>
      <c r="F12" s="32" t="s">
        <v>38</v>
      </c>
      <c r="G12" s="32" t="s">
        <v>64</v>
      </c>
      <c r="H12" s="32" t="s">
        <v>53</v>
      </c>
    </row>
    <row r="13" spans="1:8" x14ac:dyDescent="0.25">
      <c r="A13" s="32">
        <v>6</v>
      </c>
      <c r="B13" s="32" t="s">
        <v>44</v>
      </c>
      <c r="C13" s="32" t="s">
        <v>45</v>
      </c>
      <c r="D13" s="32"/>
      <c r="E13" s="32">
        <v>3004547485</v>
      </c>
      <c r="F13" s="32" t="s">
        <v>38</v>
      </c>
      <c r="G13" s="32" t="s">
        <v>46</v>
      </c>
      <c r="H13" s="32" t="s">
        <v>10</v>
      </c>
    </row>
    <row r="14" spans="1:8" x14ac:dyDescent="0.25">
      <c r="A14" s="32">
        <v>7</v>
      </c>
      <c r="B14" s="32" t="s">
        <v>87</v>
      </c>
      <c r="C14" s="32" t="s">
        <v>88</v>
      </c>
      <c r="D14" s="32"/>
      <c r="E14" s="32">
        <v>3214568596</v>
      </c>
      <c r="F14" s="32" t="s">
        <v>41</v>
      </c>
      <c r="G14" s="32" t="s">
        <v>81</v>
      </c>
      <c r="H14" s="32" t="s">
        <v>56</v>
      </c>
    </row>
    <row r="15" spans="1:8" x14ac:dyDescent="0.25">
      <c r="A15" s="32">
        <v>8</v>
      </c>
      <c r="B15" s="32" t="s">
        <v>82</v>
      </c>
      <c r="C15" s="32" t="s">
        <v>83</v>
      </c>
      <c r="D15" s="32"/>
      <c r="E15" s="32">
        <v>3004547485</v>
      </c>
      <c r="F15" s="32" t="s">
        <v>38</v>
      </c>
      <c r="G15" s="32" t="s">
        <v>48</v>
      </c>
      <c r="H15" s="32" t="s">
        <v>10</v>
      </c>
    </row>
    <row r="16" spans="1:8" x14ac:dyDescent="0.25">
      <c r="A16" s="32">
        <v>9</v>
      </c>
      <c r="B16" s="32" t="s">
        <v>62</v>
      </c>
      <c r="C16" s="32" t="s">
        <v>63</v>
      </c>
      <c r="D16" s="32"/>
      <c r="E16" s="32">
        <v>3214569523</v>
      </c>
      <c r="F16" s="32" t="s">
        <v>38</v>
      </c>
      <c r="G16" s="32" t="s">
        <v>64</v>
      </c>
      <c r="H16" s="32" t="s">
        <v>10</v>
      </c>
    </row>
    <row r="17" spans="1:8" x14ac:dyDescent="0.25">
      <c r="A17" s="32">
        <v>10</v>
      </c>
      <c r="B17" s="32" t="s">
        <v>89</v>
      </c>
      <c r="C17" s="32" t="s">
        <v>88</v>
      </c>
      <c r="D17" s="32"/>
      <c r="E17" s="32">
        <v>3024568575</v>
      </c>
      <c r="F17" s="32" t="s">
        <v>41</v>
      </c>
      <c r="G17" s="32" t="s">
        <v>64</v>
      </c>
      <c r="H17" s="32" t="s">
        <v>43</v>
      </c>
    </row>
    <row r="18" spans="1:8" x14ac:dyDescent="0.25">
      <c r="A18" s="32">
        <v>11</v>
      </c>
      <c r="B18" s="32" t="s">
        <v>50</v>
      </c>
      <c r="C18" s="32" t="s">
        <v>51</v>
      </c>
      <c r="D18" s="32"/>
      <c r="E18" s="32">
        <v>3201239563</v>
      </c>
      <c r="F18" s="32" t="s">
        <v>41</v>
      </c>
      <c r="G18" s="32" t="s">
        <v>52</v>
      </c>
      <c r="H18" s="32" t="s">
        <v>53</v>
      </c>
    </row>
    <row r="19" spans="1:8" x14ac:dyDescent="0.25">
      <c r="A19" s="32">
        <v>14</v>
      </c>
      <c r="B19" s="32" t="s">
        <v>68</v>
      </c>
      <c r="C19" s="32" t="s">
        <v>69</v>
      </c>
      <c r="D19" s="32"/>
      <c r="E19" s="32">
        <v>3201239563</v>
      </c>
      <c r="F19" s="32" t="s">
        <v>38</v>
      </c>
      <c r="G19" s="32" t="s">
        <v>46</v>
      </c>
      <c r="H19" s="32" t="s">
        <v>70</v>
      </c>
    </row>
    <row r="20" spans="1:8" x14ac:dyDescent="0.25">
      <c r="A20" s="32">
        <v>15</v>
      </c>
      <c r="B20" s="32" t="s">
        <v>74</v>
      </c>
      <c r="C20" s="32" t="s">
        <v>75</v>
      </c>
      <c r="D20" s="32"/>
      <c r="E20" s="32">
        <v>3218596575</v>
      </c>
      <c r="F20" s="32" t="s">
        <v>41</v>
      </c>
      <c r="G20" s="32" t="s">
        <v>76</v>
      </c>
      <c r="H20" s="32" t="s">
        <v>43</v>
      </c>
    </row>
    <row r="21" spans="1:8" x14ac:dyDescent="0.25">
      <c r="A21" s="32">
        <v>16</v>
      </c>
      <c r="B21" s="32" t="s">
        <v>36</v>
      </c>
      <c r="C21" s="32" t="s">
        <v>37</v>
      </c>
      <c r="D21" s="32"/>
      <c r="E21" s="32">
        <v>3007859656</v>
      </c>
      <c r="F21" s="32" t="s">
        <v>38</v>
      </c>
      <c r="G21" s="32" t="s">
        <v>39</v>
      </c>
      <c r="H21" s="32" t="s">
        <v>10</v>
      </c>
    </row>
    <row r="22" spans="1:8" x14ac:dyDescent="0.25">
      <c r="A22" s="32">
        <v>17</v>
      </c>
      <c r="B22" s="32" t="s">
        <v>79</v>
      </c>
      <c r="C22" s="32" t="s">
        <v>80</v>
      </c>
      <c r="D22" s="32"/>
      <c r="E22" s="32">
        <v>3114565956</v>
      </c>
      <c r="F22" s="32" t="s">
        <v>38</v>
      </c>
      <c r="G22" s="32" t="s">
        <v>81</v>
      </c>
      <c r="H22" s="32" t="s">
        <v>70</v>
      </c>
    </row>
    <row r="23" spans="1:8" x14ac:dyDescent="0.25">
      <c r="A23" s="32">
        <v>18</v>
      </c>
      <c r="B23" s="32" t="s">
        <v>40</v>
      </c>
      <c r="C23" s="32" t="s">
        <v>37</v>
      </c>
      <c r="D23" s="32"/>
      <c r="E23" s="32">
        <v>3156565859</v>
      </c>
      <c r="F23" s="32" t="s">
        <v>41</v>
      </c>
      <c r="G23" s="32" t="s">
        <v>42</v>
      </c>
      <c r="H23" s="32" t="s">
        <v>43</v>
      </c>
    </row>
    <row r="24" spans="1:8" x14ac:dyDescent="0.25">
      <c r="A24" s="32">
        <v>19</v>
      </c>
      <c r="B24" s="32" t="s">
        <v>77</v>
      </c>
      <c r="C24" s="32" t="s">
        <v>78</v>
      </c>
      <c r="D24" s="32"/>
      <c r="E24" s="32">
        <v>3004547485</v>
      </c>
      <c r="F24" s="32" t="s">
        <v>41</v>
      </c>
      <c r="G24" s="32" t="s">
        <v>59</v>
      </c>
      <c r="H24" s="32" t="s">
        <v>53</v>
      </c>
    </row>
    <row r="25" spans="1:8" x14ac:dyDescent="0.25">
      <c r="A25" s="32">
        <v>21</v>
      </c>
      <c r="B25" s="32" t="s">
        <v>47</v>
      </c>
      <c r="C25" s="32" t="s">
        <v>45</v>
      </c>
      <c r="D25" s="32"/>
      <c r="E25" s="32">
        <v>3214569523</v>
      </c>
      <c r="F25" s="32" t="s">
        <v>38</v>
      </c>
      <c r="G25" s="32" t="s">
        <v>48</v>
      </c>
      <c r="H25" s="32" t="s">
        <v>49</v>
      </c>
    </row>
    <row r="26" spans="1:8" x14ac:dyDescent="0.25">
      <c r="A26" s="32">
        <v>22</v>
      </c>
      <c r="B26" s="32" t="s">
        <v>60</v>
      </c>
      <c r="C26" s="32" t="s">
        <v>61</v>
      </c>
      <c r="D26" s="32"/>
      <c r="E26" s="32">
        <v>3212566545</v>
      </c>
      <c r="F26" s="32" t="s">
        <v>38</v>
      </c>
      <c r="G26" s="32" t="s">
        <v>42</v>
      </c>
      <c r="H26" s="32" t="s">
        <v>53</v>
      </c>
    </row>
    <row r="27" spans="1:8" x14ac:dyDescent="0.25">
      <c r="A27" s="32">
        <v>23</v>
      </c>
      <c r="B27" s="32" t="s">
        <v>54</v>
      </c>
      <c r="C27" s="32" t="s">
        <v>55</v>
      </c>
      <c r="D27" s="32"/>
      <c r="E27" s="32">
        <v>3214569523</v>
      </c>
      <c r="F27" s="32" t="s">
        <v>38</v>
      </c>
      <c r="G27" s="32" t="s">
        <v>52</v>
      </c>
      <c r="H27" s="32" t="s">
        <v>56</v>
      </c>
    </row>
    <row r="28" spans="1:8" x14ac:dyDescent="0.25">
      <c r="A28" s="30"/>
      <c r="B28" s="30"/>
      <c r="C28" s="30"/>
      <c r="D28" s="30"/>
      <c r="E28" s="30"/>
      <c r="F28" s="30"/>
      <c r="G28" s="30"/>
      <c r="H28" s="30"/>
    </row>
  </sheetData>
  <mergeCells count="2">
    <mergeCell ref="A1:H1"/>
    <mergeCell ref="A3:H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C2CB0-A670-45E8-8632-5EB99D040228}">
  <dimension ref="A1:I21"/>
  <sheetViews>
    <sheetView topLeftCell="A3" zoomScaleNormal="100" workbookViewId="0">
      <selection activeCell="A22" sqref="A22"/>
    </sheetView>
  </sheetViews>
  <sheetFormatPr baseColWidth="10" defaultRowHeight="15" x14ac:dyDescent="0.25"/>
  <cols>
    <col min="1" max="1" width="19.7109375" style="1" bestFit="1" customWidth="1"/>
    <col min="2" max="7" width="13.140625" style="1" bestFit="1" customWidth="1"/>
    <col min="8" max="8" width="18.42578125" style="1" customWidth="1"/>
    <col min="9" max="9" width="20.140625" style="1" customWidth="1"/>
    <col min="10" max="16384" width="11.42578125" style="1"/>
  </cols>
  <sheetData>
    <row r="1" spans="1:9" ht="33.75" x14ac:dyDescent="0.5">
      <c r="A1" s="26" t="s">
        <v>93</v>
      </c>
      <c r="B1" s="26"/>
      <c r="C1" s="26"/>
      <c r="D1" s="26"/>
      <c r="E1" s="26"/>
      <c r="F1" s="26"/>
      <c r="G1" s="26"/>
      <c r="H1" s="26"/>
      <c r="I1" s="26"/>
    </row>
    <row r="3" spans="1:9" ht="96.75" customHeight="1" x14ac:dyDescent="0.25">
      <c r="A3" s="27" t="s">
        <v>27</v>
      </c>
      <c r="B3" s="28"/>
      <c r="C3" s="28"/>
      <c r="D3" s="28"/>
      <c r="E3" s="28"/>
      <c r="F3" s="28"/>
      <c r="G3" s="28"/>
      <c r="H3" s="28"/>
      <c r="I3" s="28"/>
    </row>
    <row r="6" spans="1:9" s="4" customFormat="1" x14ac:dyDescent="0.25">
      <c r="A6" s="5" t="s">
        <v>0</v>
      </c>
      <c r="B6" s="6">
        <v>43101</v>
      </c>
      <c r="C6" s="6">
        <v>43132</v>
      </c>
      <c r="D6" s="6">
        <v>43160</v>
      </c>
      <c r="E6" s="6">
        <v>43191</v>
      </c>
      <c r="F6" s="6">
        <v>43221</v>
      </c>
      <c r="G6" s="6">
        <v>43252</v>
      </c>
      <c r="H6" s="7" t="s">
        <v>1</v>
      </c>
      <c r="I6" s="7" t="s">
        <v>2</v>
      </c>
    </row>
    <row r="7" spans="1:9" x14ac:dyDescent="0.25">
      <c r="A7" s="10" t="s">
        <v>3</v>
      </c>
      <c r="B7" s="12">
        <v>700</v>
      </c>
      <c r="C7" s="12">
        <v>700</v>
      </c>
      <c r="D7" s="12">
        <v>700</v>
      </c>
      <c r="E7" s="12">
        <v>700</v>
      </c>
      <c r="F7" s="12">
        <v>700</v>
      </c>
      <c r="G7" s="12">
        <v>700</v>
      </c>
      <c r="H7" s="9"/>
      <c r="I7" s="8"/>
    </row>
    <row r="8" spans="1:9" x14ac:dyDescent="0.25">
      <c r="A8" s="10" t="s">
        <v>4</v>
      </c>
      <c r="B8" s="12">
        <v>4200</v>
      </c>
      <c r="C8" s="12">
        <v>4500</v>
      </c>
      <c r="D8" s="12">
        <v>5000</v>
      </c>
      <c r="E8" s="12">
        <v>6000</v>
      </c>
      <c r="F8" s="12">
        <v>4000</v>
      </c>
      <c r="G8" s="12">
        <v>6000</v>
      </c>
      <c r="H8" s="9"/>
      <c r="I8" s="8"/>
    </row>
    <row r="9" spans="1:9" x14ac:dyDescent="0.25">
      <c r="A9" s="10" t="s">
        <v>5</v>
      </c>
      <c r="B9" s="12">
        <v>4300</v>
      </c>
      <c r="C9" s="12">
        <v>4300</v>
      </c>
      <c r="D9" s="12">
        <v>4300</v>
      </c>
      <c r="E9" s="12">
        <v>4300</v>
      </c>
      <c r="F9" s="12">
        <v>4300</v>
      </c>
      <c r="G9" s="12">
        <v>4300</v>
      </c>
      <c r="H9" s="9"/>
      <c r="I9" s="8"/>
    </row>
    <row r="10" spans="1:9" x14ac:dyDescent="0.25">
      <c r="A10" s="10" t="s">
        <v>11</v>
      </c>
      <c r="B10" s="12">
        <v>200</v>
      </c>
      <c r="C10" s="12">
        <v>200</v>
      </c>
      <c r="D10" s="12">
        <v>200</v>
      </c>
      <c r="E10" s="12">
        <v>250</v>
      </c>
      <c r="F10" s="12">
        <v>220</v>
      </c>
      <c r="G10" s="12">
        <v>250</v>
      </c>
      <c r="H10" s="9"/>
      <c r="I10" s="8"/>
    </row>
    <row r="11" spans="1:9" x14ac:dyDescent="0.25">
      <c r="A11" s="10" t="s">
        <v>6</v>
      </c>
      <c r="B11" s="12">
        <v>3000</v>
      </c>
      <c r="C11" s="12">
        <v>2000</v>
      </c>
      <c r="D11" s="12">
        <v>2300</v>
      </c>
      <c r="E11" s="12">
        <v>3500</v>
      </c>
      <c r="F11" s="12">
        <v>1800</v>
      </c>
      <c r="G11" s="12">
        <v>3000</v>
      </c>
      <c r="H11" s="9"/>
      <c r="I11" s="8"/>
    </row>
    <row r="12" spans="1:9" x14ac:dyDescent="0.25">
      <c r="A12" s="10" t="s">
        <v>7</v>
      </c>
      <c r="B12" s="12">
        <v>1000</v>
      </c>
      <c r="C12" s="12">
        <v>1000</v>
      </c>
      <c r="D12" s="12">
        <v>1000</v>
      </c>
      <c r="E12" s="12">
        <v>1000</v>
      </c>
      <c r="F12" s="12">
        <v>2500</v>
      </c>
      <c r="G12" s="12">
        <v>1000</v>
      </c>
      <c r="H12" s="9"/>
      <c r="I12" s="8"/>
    </row>
    <row r="13" spans="1:9" x14ac:dyDescent="0.25">
      <c r="A13" s="10" t="s">
        <v>8</v>
      </c>
      <c r="B13" s="12">
        <v>1000</v>
      </c>
      <c r="C13" s="12">
        <v>1000</v>
      </c>
      <c r="D13" s="12">
        <v>1000</v>
      </c>
      <c r="E13" s="12">
        <v>1000</v>
      </c>
      <c r="F13" s="12">
        <v>1000</v>
      </c>
      <c r="G13" s="12">
        <v>1000</v>
      </c>
      <c r="H13" s="9"/>
      <c r="I13" s="8"/>
    </row>
    <row r="14" spans="1:9" x14ac:dyDescent="0.25">
      <c r="A14" s="10" t="s">
        <v>9</v>
      </c>
      <c r="B14" s="12">
        <v>1500</v>
      </c>
      <c r="C14" s="12">
        <v>1300</v>
      </c>
      <c r="D14" s="12">
        <v>1500</v>
      </c>
      <c r="E14" s="12">
        <v>2000</v>
      </c>
      <c r="F14" s="12">
        <v>1400</v>
      </c>
      <c r="G14" s="12">
        <v>2000</v>
      </c>
      <c r="H14" s="9"/>
      <c r="I14" s="8"/>
    </row>
    <row r="15" spans="1:9" x14ac:dyDescent="0.25">
      <c r="A15" s="10" t="s">
        <v>10</v>
      </c>
      <c r="B15" s="12">
        <v>1500</v>
      </c>
      <c r="C15" s="12">
        <v>1500</v>
      </c>
      <c r="D15" s="12">
        <v>1500</v>
      </c>
      <c r="E15" s="12">
        <v>1500</v>
      </c>
      <c r="F15" s="12">
        <v>1500</v>
      </c>
      <c r="G15" s="12">
        <v>1500</v>
      </c>
      <c r="H15" s="9"/>
      <c r="I15" s="8"/>
    </row>
    <row r="16" spans="1:9" x14ac:dyDescent="0.25">
      <c r="A16" s="11" t="s">
        <v>1</v>
      </c>
      <c r="B16" s="9"/>
      <c r="C16" s="9"/>
      <c r="D16" s="9"/>
      <c r="E16" s="9"/>
      <c r="F16" s="9"/>
      <c r="G16" s="9"/>
      <c r="H16" s="23"/>
    </row>
    <row r="18" spans="1:4" x14ac:dyDescent="0.25">
      <c r="A18" s="3" t="s">
        <v>163</v>
      </c>
      <c r="B18" s="2"/>
    </row>
    <row r="19" spans="1:4" x14ac:dyDescent="0.25">
      <c r="A19" s="3" t="s">
        <v>164</v>
      </c>
      <c r="B19" s="2"/>
    </row>
    <row r="20" spans="1:4" x14ac:dyDescent="0.25">
      <c r="A20" s="3" t="s">
        <v>165</v>
      </c>
      <c r="B20" s="2"/>
      <c r="D20" s="24"/>
    </row>
    <row r="21" spans="1:4" x14ac:dyDescent="0.25">
      <c r="A21" s="3" t="s">
        <v>166</v>
      </c>
    </row>
  </sheetData>
  <mergeCells count="2">
    <mergeCell ref="A1:I1"/>
    <mergeCell ref="A3:I3"/>
  </mergeCells>
  <pageMargins left="0.59055118110236227" right="0.59055118110236227" top="0.74803149606299213" bottom="0.39370078740157483" header="0.31496062992125984" footer="0.31496062992125984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EEF3A-93C2-497E-A135-921A0D4667C9}">
  <dimension ref="A1:F23"/>
  <sheetViews>
    <sheetView workbookViewId="0">
      <selection activeCell="A3" sqref="A3:F3"/>
    </sheetView>
  </sheetViews>
  <sheetFormatPr baseColWidth="10" defaultRowHeight="15" x14ac:dyDescent="0.25"/>
  <cols>
    <col min="1" max="1" width="11.7109375" style="1" bestFit="1" customWidth="1"/>
    <col min="2" max="2" width="15" style="1" customWidth="1"/>
    <col min="3" max="3" width="13.140625" style="1" customWidth="1"/>
    <col min="4" max="4" width="15.42578125" style="1" bestFit="1" customWidth="1"/>
    <col min="5" max="5" width="14" style="1" bestFit="1" customWidth="1"/>
    <col min="6" max="6" width="19.5703125" style="1" bestFit="1" customWidth="1"/>
    <col min="7" max="16384" width="11.42578125" style="1"/>
  </cols>
  <sheetData>
    <row r="1" spans="1:6" ht="65.25" customHeight="1" thickBot="1" x14ac:dyDescent="0.55000000000000004">
      <c r="A1" s="29" t="s">
        <v>161</v>
      </c>
      <c r="B1" s="29"/>
      <c r="C1" s="29"/>
      <c r="D1" s="29"/>
      <c r="E1" s="29"/>
      <c r="F1" s="29"/>
    </row>
    <row r="3" spans="1:6" ht="108.75" customHeight="1" x14ac:dyDescent="0.25">
      <c r="A3" s="27" t="s">
        <v>28</v>
      </c>
      <c r="B3" s="28"/>
      <c r="C3" s="28"/>
      <c r="D3" s="28"/>
      <c r="E3" s="28"/>
      <c r="F3" s="28"/>
    </row>
    <row r="6" spans="1:6" ht="19.5" thickBot="1" x14ac:dyDescent="0.35">
      <c r="A6" s="13" t="s">
        <v>12</v>
      </c>
      <c r="B6" s="13" t="s">
        <v>162</v>
      </c>
      <c r="C6" s="13" t="s">
        <v>13</v>
      </c>
      <c r="D6" s="13" t="s">
        <v>14</v>
      </c>
      <c r="E6" s="13" t="s">
        <v>15</v>
      </c>
      <c r="F6" s="14" t="s">
        <v>16</v>
      </c>
    </row>
    <row r="7" spans="1:6" x14ac:dyDescent="0.25">
      <c r="A7" s="1" t="s">
        <v>22</v>
      </c>
      <c r="B7" s="1" t="s">
        <v>17</v>
      </c>
      <c r="C7" s="15">
        <v>800</v>
      </c>
      <c r="D7" s="15">
        <v>466</v>
      </c>
      <c r="E7" s="15">
        <v>9563</v>
      </c>
      <c r="F7" s="16"/>
    </row>
    <row r="8" spans="1:6" x14ac:dyDescent="0.25">
      <c r="A8" s="1" t="s">
        <v>22</v>
      </c>
      <c r="B8" s="1" t="s">
        <v>18</v>
      </c>
      <c r="C8" s="15">
        <v>1600</v>
      </c>
      <c r="D8" s="15">
        <v>522</v>
      </c>
      <c r="E8" s="15">
        <v>2546</v>
      </c>
      <c r="F8" s="17"/>
    </row>
    <row r="9" spans="1:6" x14ac:dyDescent="0.25">
      <c r="A9" s="1" t="s">
        <v>22</v>
      </c>
      <c r="B9" s="1" t="s">
        <v>19</v>
      </c>
      <c r="C9" s="15">
        <v>950</v>
      </c>
      <c r="D9" s="15">
        <v>5485</v>
      </c>
      <c r="E9" s="15">
        <v>258</v>
      </c>
      <c r="F9" s="17"/>
    </row>
    <row r="10" spans="1:6" x14ac:dyDescent="0.25">
      <c r="A10" s="1" t="s">
        <v>22</v>
      </c>
      <c r="B10" s="1" t="s">
        <v>20</v>
      </c>
      <c r="C10" s="15">
        <v>1210</v>
      </c>
      <c r="D10" s="15">
        <v>9563</v>
      </c>
      <c r="E10" s="15">
        <v>9856</v>
      </c>
      <c r="F10" s="17"/>
    </row>
    <row r="11" spans="1:6" x14ac:dyDescent="0.25">
      <c r="A11" s="1" t="s">
        <v>23</v>
      </c>
      <c r="B11" s="1" t="s">
        <v>21</v>
      </c>
      <c r="C11" s="15">
        <v>560</v>
      </c>
      <c r="D11" s="15">
        <v>2548</v>
      </c>
      <c r="E11" s="15">
        <v>1523</v>
      </c>
      <c r="F11" s="17"/>
    </row>
    <row r="12" spans="1:6" x14ac:dyDescent="0.25">
      <c r="A12" s="1" t="s">
        <v>23</v>
      </c>
      <c r="B12" s="1" t="s">
        <v>17</v>
      </c>
      <c r="C12" s="15">
        <v>840</v>
      </c>
      <c r="D12" s="15">
        <v>6596</v>
      </c>
      <c r="E12" s="15">
        <v>1500</v>
      </c>
      <c r="F12" s="17"/>
    </row>
    <row r="13" spans="1:6" x14ac:dyDescent="0.25">
      <c r="A13" s="1" t="s">
        <v>23</v>
      </c>
      <c r="B13" s="1" t="s">
        <v>18</v>
      </c>
      <c r="C13" s="15">
        <v>2555</v>
      </c>
      <c r="D13" s="15">
        <v>4523</v>
      </c>
      <c r="E13" s="15">
        <v>1623</v>
      </c>
      <c r="F13" s="17"/>
    </row>
    <row r="14" spans="1:6" x14ac:dyDescent="0.25">
      <c r="A14" s="1" t="s">
        <v>23</v>
      </c>
      <c r="B14" s="1" t="s">
        <v>19</v>
      </c>
      <c r="C14" s="15">
        <v>325</v>
      </c>
      <c r="D14" s="15">
        <v>9563</v>
      </c>
      <c r="E14" s="15">
        <v>2584</v>
      </c>
      <c r="F14" s="17"/>
    </row>
    <row r="15" spans="1:6" x14ac:dyDescent="0.25">
      <c r="A15" s="1" t="s">
        <v>24</v>
      </c>
      <c r="B15" s="1" t="s">
        <v>20</v>
      </c>
      <c r="C15" s="15">
        <v>856</v>
      </c>
      <c r="D15" s="15">
        <v>2546</v>
      </c>
      <c r="E15" s="15">
        <v>9563</v>
      </c>
      <c r="F15" s="17"/>
    </row>
    <row r="16" spans="1:6" x14ac:dyDescent="0.25">
      <c r="A16" s="1" t="s">
        <v>24</v>
      </c>
      <c r="B16" s="1" t="s">
        <v>21</v>
      </c>
      <c r="C16" s="15">
        <v>545</v>
      </c>
      <c r="D16" s="15">
        <v>258</v>
      </c>
      <c r="E16" s="15">
        <v>252</v>
      </c>
      <c r="F16" s="17"/>
    </row>
    <row r="17" spans="1:6" x14ac:dyDescent="0.25">
      <c r="A17" s="1" t="s">
        <v>24</v>
      </c>
      <c r="B17" s="1" t="s">
        <v>20</v>
      </c>
      <c r="C17" s="15">
        <v>1490</v>
      </c>
      <c r="D17" s="15">
        <v>9856</v>
      </c>
      <c r="E17" s="15">
        <v>487</v>
      </c>
      <c r="F17" s="17"/>
    </row>
    <row r="18" spans="1:6" x14ac:dyDescent="0.25">
      <c r="A18" s="1" t="s">
        <v>25</v>
      </c>
      <c r="B18" s="1" t="s">
        <v>21</v>
      </c>
      <c r="C18" s="15">
        <v>470</v>
      </c>
      <c r="D18" s="15">
        <v>1523</v>
      </c>
      <c r="E18" s="15">
        <v>2569</v>
      </c>
      <c r="F18" s="17"/>
    </row>
    <row r="19" spans="1:6" x14ac:dyDescent="0.25">
      <c r="A19" s="1" t="s">
        <v>25</v>
      </c>
      <c r="B19" s="1" t="s">
        <v>17</v>
      </c>
      <c r="C19" s="15">
        <v>950</v>
      </c>
      <c r="D19" s="15">
        <v>1500</v>
      </c>
      <c r="E19" s="15">
        <v>6522</v>
      </c>
      <c r="F19" s="17"/>
    </row>
    <row r="20" spans="1:6" x14ac:dyDescent="0.25">
      <c r="A20" s="1" t="s">
        <v>25</v>
      </c>
      <c r="B20" s="1" t="s">
        <v>18</v>
      </c>
      <c r="C20" s="15">
        <v>1500</v>
      </c>
      <c r="D20" s="15">
        <v>1623</v>
      </c>
      <c r="E20" s="15">
        <v>856</v>
      </c>
      <c r="F20" s="17"/>
    </row>
    <row r="21" spans="1:6" x14ac:dyDescent="0.25">
      <c r="A21" s="1" t="s">
        <v>25</v>
      </c>
      <c r="B21" s="1" t="s">
        <v>19</v>
      </c>
      <c r="C21" s="15">
        <v>456</v>
      </c>
      <c r="D21" s="15">
        <v>2584</v>
      </c>
      <c r="E21" s="15">
        <v>545</v>
      </c>
      <c r="F21" s="17"/>
    </row>
    <row r="22" spans="1:6" x14ac:dyDescent="0.25">
      <c r="A22" s="1" t="s">
        <v>25</v>
      </c>
      <c r="B22" s="1" t="s">
        <v>20</v>
      </c>
      <c r="C22" s="15">
        <v>1302</v>
      </c>
      <c r="D22" s="15">
        <v>9563</v>
      </c>
      <c r="E22" s="15">
        <v>1490</v>
      </c>
      <c r="F22" s="17"/>
    </row>
    <row r="23" spans="1:6" x14ac:dyDescent="0.25">
      <c r="A23" s="1" t="s">
        <v>25</v>
      </c>
      <c r="B23" s="1" t="s">
        <v>21</v>
      </c>
      <c r="C23" s="15">
        <v>470</v>
      </c>
      <c r="D23" s="15">
        <v>252</v>
      </c>
      <c r="E23" s="15">
        <v>470</v>
      </c>
      <c r="F23" s="17"/>
    </row>
  </sheetData>
  <mergeCells count="2">
    <mergeCell ref="A1:F1"/>
    <mergeCell ref="A3:F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2207E-3F94-4B05-B56B-3ECBA788FD44}">
  <dimension ref="A1:H23"/>
  <sheetViews>
    <sheetView workbookViewId="0">
      <selection activeCell="H2" sqref="H2"/>
    </sheetView>
  </sheetViews>
  <sheetFormatPr baseColWidth="10" defaultRowHeight="15" x14ac:dyDescent="0.25"/>
  <cols>
    <col min="1" max="1" width="36.7109375" style="1" bestFit="1" customWidth="1"/>
    <col min="2" max="2" width="15.85546875" style="1" bestFit="1" customWidth="1"/>
    <col min="3" max="3" width="13.42578125" style="1" bestFit="1" customWidth="1"/>
    <col min="4" max="5" width="11.42578125" style="1"/>
    <col min="6" max="6" width="25" style="1" bestFit="1" customWidth="1"/>
    <col min="7" max="7" width="43.7109375" style="1" bestFit="1" customWidth="1"/>
    <col min="8" max="8" width="14.5703125" style="1" customWidth="1"/>
    <col min="9" max="16384" width="11.42578125" style="1"/>
  </cols>
  <sheetData>
    <row r="1" spans="1:8" ht="19.5" thickBot="1" x14ac:dyDescent="0.35">
      <c r="A1" s="13" t="s">
        <v>122</v>
      </c>
      <c r="B1" s="13" t="s">
        <v>123</v>
      </c>
      <c r="C1" s="13" t="s">
        <v>124</v>
      </c>
      <c r="F1" s="13" t="s">
        <v>122</v>
      </c>
      <c r="G1" s="13" t="s">
        <v>123</v>
      </c>
      <c r="H1" s="13" t="s">
        <v>124</v>
      </c>
    </row>
    <row r="2" spans="1:8" ht="17.25" x14ac:dyDescent="0.3">
      <c r="A2" s="19" t="s">
        <v>125</v>
      </c>
      <c r="B2" s="19">
        <v>1112</v>
      </c>
      <c r="C2" s="19">
        <v>9.9</v>
      </c>
      <c r="F2" s="19" t="s">
        <v>126</v>
      </c>
      <c r="G2" s="19"/>
      <c r="H2" s="19"/>
    </row>
    <row r="3" spans="1:8" ht="17.25" x14ac:dyDescent="0.3">
      <c r="A3" s="19" t="s">
        <v>127</v>
      </c>
      <c r="B3" s="19">
        <v>1145</v>
      </c>
      <c r="C3" s="19">
        <v>9.6999999999999993</v>
      </c>
      <c r="F3" s="19" t="s">
        <v>128</v>
      </c>
      <c r="G3" s="19"/>
      <c r="H3" s="19"/>
    </row>
    <row r="4" spans="1:8" ht="17.25" x14ac:dyDescent="0.3">
      <c r="A4" s="19" t="s">
        <v>129</v>
      </c>
      <c r="B4" s="19">
        <v>1162</v>
      </c>
      <c r="C4" s="19">
        <v>9.6</v>
      </c>
      <c r="F4" s="19" t="s">
        <v>130</v>
      </c>
      <c r="G4" s="19"/>
    </row>
    <row r="5" spans="1:8" ht="17.25" x14ac:dyDescent="0.3">
      <c r="A5" s="19" t="s">
        <v>126</v>
      </c>
      <c r="B5" s="19">
        <v>1156</v>
      </c>
      <c r="C5" s="19">
        <v>9.4</v>
      </c>
      <c r="F5" s="19" t="s">
        <v>131</v>
      </c>
      <c r="G5" s="19"/>
    </row>
    <row r="6" spans="1:8" ht="17.25" x14ac:dyDescent="0.3">
      <c r="A6" s="19" t="s">
        <v>132</v>
      </c>
      <c r="B6" s="19">
        <v>1123</v>
      </c>
      <c r="C6" s="19">
        <v>9.8000000000000007</v>
      </c>
    </row>
    <row r="7" spans="1:8" ht="17.25" x14ac:dyDescent="0.3">
      <c r="A7" s="19" t="s">
        <v>133</v>
      </c>
      <c r="B7" s="19">
        <v>1133</v>
      </c>
      <c r="C7" s="19">
        <v>8.6999999999999993</v>
      </c>
    </row>
    <row r="8" spans="1:8" ht="17.25" x14ac:dyDescent="0.3">
      <c r="A8" s="19" t="s">
        <v>128</v>
      </c>
      <c r="B8" s="19">
        <v>1165</v>
      </c>
      <c r="C8" s="19">
        <v>8.8000000000000007</v>
      </c>
    </row>
    <row r="9" spans="1:8" ht="17.25" x14ac:dyDescent="0.3">
      <c r="A9" s="19" t="s">
        <v>134</v>
      </c>
      <c r="B9" s="19">
        <v>1148</v>
      </c>
      <c r="C9" s="19">
        <v>8.9</v>
      </c>
    </row>
    <row r="10" spans="1:8" ht="17.25" x14ac:dyDescent="0.3">
      <c r="A10" s="19" t="s">
        <v>135</v>
      </c>
      <c r="B10" s="19">
        <v>1196</v>
      </c>
      <c r="C10" s="19">
        <v>7.2</v>
      </c>
    </row>
    <row r="11" spans="1:8" ht="17.25" x14ac:dyDescent="0.3">
      <c r="A11" s="19" t="s">
        <v>136</v>
      </c>
      <c r="B11" s="19">
        <v>1178</v>
      </c>
      <c r="C11" s="19">
        <v>3.9</v>
      </c>
    </row>
    <row r="12" spans="1:8" ht="17.25" x14ac:dyDescent="0.3">
      <c r="A12" s="19" t="s">
        <v>137</v>
      </c>
      <c r="B12" s="19">
        <v>1111</v>
      </c>
      <c r="C12" s="19">
        <v>9.8000000000000007</v>
      </c>
    </row>
    <row r="13" spans="1:8" ht="17.25" x14ac:dyDescent="0.3">
      <c r="A13" s="19" t="s">
        <v>138</v>
      </c>
      <c r="B13" s="19">
        <v>1132</v>
      </c>
      <c r="C13" s="19">
        <v>9.3000000000000007</v>
      </c>
    </row>
    <row r="14" spans="1:8" ht="17.25" x14ac:dyDescent="0.3">
      <c r="A14" s="19" t="s">
        <v>139</v>
      </c>
      <c r="B14" s="19">
        <v>1197</v>
      </c>
      <c r="C14" s="19">
        <v>9.5</v>
      </c>
    </row>
    <row r="15" spans="1:8" ht="17.25" x14ac:dyDescent="0.3">
      <c r="A15" s="19" t="s">
        <v>140</v>
      </c>
      <c r="B15" s="19">
        <v>1121</v>
      </c>
      <c r="C15" s="19">
        <v>9.1</v>
      </c>
    </row>
    <row r="16" spans="1:8" ht="17.25" x14ac:dyDescent="0.3">
      <c r="A16" s="19" t="s">
        <v>141</v>
      </c>
      <c r="B16" s="19">
        <v>1131</v>
      </c>
      <c r="C16" s="19">
        <v>9.1999999999999993</v>
      </c>
    </row>
    <row r="17" spans="1:3" ht="17.25" x14ac:dyDescent="0.3">
      <c r="A17" s="19" t="s">
        <v>142</v>
      </c>
      <c r="B17" s="19">
        <v>1144</v>
      </c>
      <c r="C17" s="19">
        <v>9.3000000000000007</v>
      </c>
    </row>
    <row r="18" spans="1:3" ht="17.25" x14ac:dyDescent="0.3">
      <c r="A18" s="19" t="s">
        <v>143</v>
      </c>
      <c r="B18" s="19">
        <v>1185</v>
      </c>
      <c r="C18" s="19">
        <v>8.8000000000000007</v>
      </c>
    </row>
    <row r="19" spans="1:3" ht="17.25" x14ac:dyDescent="0.3">
      <c r="A19" s="19" t="s">
        <v>144</v>
      </c>
      <c r="B19" s="19">
        <v>1193</v>
      </c>
      <c r="C19" s="19">
        <v>8.6</v>
      </c>
    </row>
    <row r="20" spans="1:3" ht="17.25" x14ac:dyDescent="0.3">
      <c r="A20" s="19" t="s">
        <v>145</v>
      </c>
      <c r="B20" s="19">
        <v>1139</v>
      </c>
      <c r="C20" s="19">
        <v>8.4</v>
      </c>
    </row>
    <row r="21" spans="1:3" ht="17.25" x14ac:dyDescent="0.3">
      <c r="A21" s="19" t="s">
        <v>146</v>
      </c>
      <c r="B21" s="19">
        <v>1119</v>
      </c>
      <c r="C21" s="19">
        <v>7.5</v>
      </c>
    </row>
    <row r="22" spans="1:3" ht="17.25" x14ac:dyDescent="0.3">
      <c r="A22" s="19" t="s">
        <v>147</v>
      </c>
      <c r="B22" s="19">
        <v>1118</v>
      </c>
      <c r="C22" s="19">
        <v>4.0999999999999996</v>
      </c>
    </row>
    <row r="23" spans="1:3" ht="17.25" x14ac:dyDescent="0.3">
      <c r="A23" s="19" t="s">
        <v>148</v>
      </c>
      <c r="B23" s="19">
        <v>1120</v>
      </c>
      <c r="C23" s="19">
        <v>9.9</v>
      </c>
    </row>
  </sheetData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FBF5D-F402-420E-9825-C38073624944}">
  <dimension ref="A1:I154"/>
  <sheetViews>
    <sheetView workbookViewId="0">
      <selection activeCell="H12" sqref="H12"/>
    </sheetView>
  </sheetViews>
  <sheetFormatPr baseColWidth="10" defaultRowHeight="15" x14ac:dyDescent="0.25"/>
  <cols>
    <col min="1" max="1" width="14.7109375" style="1" bestFit="1" customWidth="1"/>
    <col min="2" max="2" width="17.7109375" style="1" bestFit="1" customWidth="1"/>
    <col min="3" max="3" width="15.7109375" style="1" bestFit="1" customWidth="1"/>
    <col min="4" max="4" width="15.140625" style="1" bestFit="1" customWidth="1"/>
    <col min="5" max="6" width="11.42578125" style="1"/>
    <col min="7" max="7" width="18.85546875" style="1" customWidth="1"/>
    <col min="8" max="8" width="16" style="1" customWidth="1"/>
    <col min="9" max="9" width="19.140625" style="1" customWidth="1"/>
    <col min="10" max="16384" width="11.42578125" style="1"/>
  </cols>
  <sheetData>
    <row r="1" spans="1:9" ht="19.5" thickBot="1" x14ac:dyDescent="0.35">
      <c r="A1" s="13" t="s">
        <v>12</v>
      </c>
      <c r="B1" s="13" t="s">
        <v>122</v>
      </c>
      <c r="C1" s="13" t="s">
        <v>149</v>
      </c>
      <c r="D1" s="13" t="s">
        <v>26</v>
      </c>
      <c r="G1" s="13" t="s">
        <v>122</v>
      </c>
      <c r="H1" s="13" t="s">
        <v>149</v>
      </c>
      <c r="I1" s="13" t="s">
        <v>26</v>
      </c>
    </row>
    <row r="2" spans="1:9" ht="18.75" x14ac:dyDescent="0.3">
      <c r="A2" s="1" t="s">
        <v>153</v>
      </c>
      <c r="B2" s="1" t="s">
        <v>150</v>
      </c>
      <c r="C2" s="1">
        <v>587</v>
      </c>
      <c r="D2" s="15">
        <v>1650</v>
      </c>
      <c r="G2" s="1" t="s">
        <v>150</v>
      </c>
      <c r="H2" s="20"/>
      <c r="I2" s="21"/>
    </row>
    <row r="3" spans="1:9" x14ac:dyDescent="0.25">
      <c r="A3" s="1" t="s">
        <v>153</v>
      </c>
      <c r="B3" s="1" t="s">
        <v>150</v>
      </c>
      <c r="C3" s="1">
        <v>652</v>
      </c>
      <c r="D3" s="15">
        <v>1450</v>
      </c>
      <c r="G3" s="1" t="s">
        <v>151</v>
      </c>
    </row>
    <row r="4" spans="1:9" x14ac:dyDescent="0.25">
      <c r="A4" s="1" t="s">
        <v>153</v>
      </c>
      <c r="B4" s="1" t="s">
        <v>151</v>
      </c>
      <c r="C4" s="1">
        <v>256</v>
      </c>
      <c r="D4" s="15">
        <v>2523</v>
      </c>
      <c r="G4" s="1" t="s">
        <v>152</v>
      </c>
    </row>
    <row r="5" spans="1:9" x14ac:dyDescent="0.25">
      <c r="A5" s="1" t="s">
        <v>153</v>
      </c>
      <c r="B5" s="1" t="s">
        <v>152</v>
      </c>
      <c r="C5" s="1">
        <v>325</v>
      </c>
      <c r="D5" s="15">
        <v>3255</v>
      </c>
      <c r="G5" s="1" t="s">
        <v>137</v>
      </c>
    </row>
    <row r="6" spans="1:9" x14ac:dyDescent="0.25">
      <c r="A6" s="1" t="s">
        <v>153</v>
      </c>
      <c r="B6" s="1" t="s">
        <v>137</v>
      </c>
      <c r="C6" s="1">
        <v>956</v>
      </c>
      <c r="D6" s="15">
        <v>3663</v>
      </c>
      <c r="G6"/>
    </row>
    <row r="7" spans="1:9" x14ac:dyDescent="0.25">
      <c r="A7" s="1" t="s">
        <v>153</v>
      </c>
      <c r="B7" s="1" t="s">
        <v>150</v>
      </c>
      <c r="C7" s="1">
        <v>321</v>
      </c>
      <c r="D7" s="15">
        <v>1458</v>
      </c>
      <c r="G7"/>
    </row>
    <row r="8" spans="1:9" x14ac:dyDescent="0.25">
      <c r="A8" s="1" t="s">
        <v>153</v>
      </c>
      <c r="B8" s="1" t="s">
        <v>150</v>
      </c>
      <c r="C8" s="1">
        <v>213</v>
      </c>
      <c r="D8" s="15">
        <v>8596</v>
      </c>
      <c r="G8"/>
    </row>
    <row r="9" spans="1:9" x14ac:dyDescent="0.25">
      <c r="A9" s="1" t="s">
        <v>153</v>
      </c>
      <c r="B9" s="1" t="s">
        <v>151</v>
      </c>
      <c r="C9" s="1">
        <v>215</v>
      </c>
      <c r="D9" s="15">
        <v>4152</v>
      </c>
      <c r="G9"/>
    </row>
    <row r="10" spans="1:9" x14ac:dyDescent="0.25">
      <c r="A10" s="1" t="s">
        <v>153</v>
      </c>
      <c r="B10" s="1" t="s">
        <v>152</v>
      </c>
      <c r="C10" s="1">
        <v>125</v>
      </c>
      <c r="D10" s="15">
        <v>3258</v>
      </c>
      <c r="G10"/>
    </row>
    <row r="11" spans="1:9" x14ac:dyDescent="0.25">
      <c r="A11" s="1" t="s">
        <v>153</v>
      </c>
      <c r="B11" s="1" t="s">
        <v>137</v>
      </c>
      <c r="C11" s="1">
        <v>512</v>
      </c>
      <c r="D11" s="15">
        <v>1112</v>
      </c>
      <c r="G11"/>
    </row>
    <row r="12" spans="1:9" x14ac:dyDescent="0.25">
      <c r="A12" s="1" t="s">
        <v>153</v>
      </c>
      <c r="B12" s="1" t="s">
        <v>150</v>
      </c>
      <c r="C12" s="1">
        <v>415</v>
      </c>
      <c r="D12" s="15">
        <v>3212</v>
      </c>
      <c r="G12"/>
    </row>
    <row r="13" spans="1:9" x14ac:dyDescent="0.25">
      <c r="A13" s="1" t="s">
        <v>153</v>
      </c>
      <c r="B13" s="1" t="s">
        <v>151</v>
      </c>
      <c r="C13" s="1">
        <v>111</v>
      </c>
      <c r="D13" s="15">
        <v>2015</v>
      </c>
      <c r="G13"/>
    </row>
    <row r="14" spans="1:9" x14ac:dyDescent="0.25">
      <c r="A14" s="1" t="s">
        <v>153</v>
      </c>
      <c r="B14" s="1" t="s">
        <v>152</v>
      </c>
      <c r="C14" s="1">
        <v>332</v>
      </c>
      <c r="D14" s="15">
        <v>2356</v>
      </c>
      <c r="G14"/>
    </row>
    <row r="15" spans="1:9" x14ac:dyDescent="0.25">
      <c r="A15" s="1" t="s">
        <v>153</v>
      </c>
      <c r="B15" s="1" t="s">
        <v>137</v>
      </c>
      <c r="C15" s="1">
        <v>226</v>
      </c>
      <c r="D15" s="15">
        <v>1520</v>
      </c>
      <c r="G15"/>
    </row>
    <row r="16" spans="1:9" x14ac:dyDescent="0.25">
      <c r="A16" s="1" t="s">
        <v>153</v>
      </c>
      <c r="B16" s="1" t="s">
        <v>137</v>
      </c>
      <c r="C16" s="1">
        <v>335</v>
      </c>
      <c r="D16" s="15">
        <v>3210</v>
      </c>
      <c r="G16"/>
    </row>
    <row r="17" spans="1:7" x14ac:dyDescent="0.25">
      <c r="A17" s="1" t="s">
        <v>153</v>
      </c>
      <c r="B17" s="1" t="s">
        <v>150</v>
      </c>
      <c r="C17" s="1">
        <v>665</v>
      </c>
      <c r="D17" s="15">
        <v>3256</v>
      </c>
      <c r="G17"/>
    </row>
    <row r="18" spans="1:7" x14ac:dyDescent="0.25">
      <c r="A18" s="1" t="s">
        <v>153</v>
      </c>
      <c r="B18" s="1" t="s">
        <v>151</v>
      </c>
      <c r="C18" s="1">
        <v>526</v>
      </c>
      <c r="D18" s="15">
        <v>4120</v>
      </c>
      <c r="G18"/>
    </row>
    <row r="19" spans="1:7" x14ac:dyDescent="0.25">
      <c r="A19" s="1" t="s">
        <v>153</v>
      </c>
      <c r="B19" s="1" t="s">
        <v>152</v>
      </c>
      <c r="C19" s="1">
        <v>652</v>
      </c>
      <c r="D19" s="15">
        <v>2103</v>
      </c>
      <c r="G19"/>
    </row>
    <row r="20" spans="1:7" x14ac:dyDescent="0.25">
      <c r="A20" s="1" t="s">
        <v>153</v>
      </c>
      <c r="B20" s="1" t="s">
        <v>150</v>
      </c>
      <c r="C20" s="1">
        <v>114</v>
      </c>
      <c r="D20" s="15">
        <v>3200</v>
      </c>
      <c r="G20"/>
    </row>
    <row r="21" spans="1:7" x14ac:dyDescent="0.25">
      <c r="A21" s="1" t="s">
        <v>153</v>
      </c>
      <c r="B21" s="1" t="s">
        <v>151</v>
      </c>
      <c r="C21" s="1">
        <v>551</v>
      </c>
      <c r="D21" s="15">
        <v>1402</v>
      </c>
      <c r="G21"/>
    </row>
    <row r="22" spans="1:7" x14ac:dyDescent="0.25">
      <c r="A22" s="1" t="s">
        <v>153</v>
      </c>
      <c r="B22" s="1" t="s">
        <v>152</v>
      </c>
      <c r="C22" s="1">
        <v>652</v>
      </c>
      <c r="D22" s="15">
        <v>3412</v>
      </c>
      <c r="G22"/>
    </row>
    <row r="23" spans="1:7" x14ac:dyDescent="0.25">
      <c r="A23" s="1" t="s">
        <v>153</v>
      </c>
      <c r="B23" s="1" t="s">
        <v>137</v>
      </c>
      <c r="C23" s="1">
        <v>748</v>
      </c>
      <c r="D23" s="15">
        <v>2103</v>
      </c>
      <c r="G23"/>
    </row>
    <row r="24" spans="1:7" x14ac:dyDescent="0.25">
      <c r="A24" s="1" t="s">
        <v>153</v>
      </c>
      <c r="B24" s="1" t="s">
        <v>137</v>
      </c>
      <c r="C24" s="1">
        <v>958</v>
      </c>
      <c r="D24" s="15">
        <v>3214</v>
      </c>
      <c r="G24"/>
    </row>
    <row r="25" spans="1:7" x14ac:dyDescent="0.25">
      <c r="A25" s="1" t="s">
        <v>153</v>
      </c>
      <c r="B25" s="1" t="s">
        <v>150</v>
      </c>
      <c r="C25" s="1">
        <v>653</v>
      </c>
      <c r="D25" s="15">
        <v>1520</v>
      </c>
      <c r="G25"/>
    </row>
    <row r="26" spans="1:7" x14ac:dyDescent="0.25">
      <c r="A26" s="1" t="s">
        <v>153</v>
      </c>
      <c r="B26" s="1" t="s">
        <v>151</v>
      </c>
      <c r="C26" s="1">
        <v>412</v>
      </c>
      <c r="D26" s="15">
        <v>3210</v>
      </c>
      <c r="G26"/>
    </row>
    <row r="27" spans="1:7" x14ac:dyDescent="0.25">
      <c r="A27" s="1" t="s">
        <v>153</v>
      </c>
      <c r="B27" s="1" t="s">
        <v>152</v>
      </c>
      <c r="C27" s="1">
        <v>521</v>
      </c>
      <c r="D27" s="15">
        <v>3210</v>
      </c>
      <c r="G27"/>
    </row>
    <row r="28" spans="1:7" x14ac:dyDescent="0.25">
      <c r="A28" s="1" t="s">
        <v>153</v>
      </c>
      <c r="B28" s="1" t="s">
        <v>150</v>
      </c>
      <c r="C28" s="1">
        <v>324</v>
      </c>
      <c r="D28" s="15">
        <v>3256</v>
      </c>
      <c r="G28"/>
    </row>
    <row r="29" spans="1:7" x14ac:dyDescent="0.25">
      <c r="A29" s="1" t="s">
        <v>153</v>
      </c>
      <c r="B29" s="1" t="s">
        <v>150</v>
      </c>
      <c r="C29" s="1">
        <v>423</v>
      </c>
      <c r="D29" s="15">
        <v>2541</v>
      </c>
      <c r="G29"/>
    </row>
    <row r="30" spans="1:7" x14ac:dyDescent="0.25">
      <c r="A30" s="1" t="s">
        <v>153</v>
      </c>
      <c r="B30" s="1" t="s">
        <v>151</v>
      </c>
      <c r="C30" s="1">
        <v>325</v>
      </c>
      <c r="D30" s="15">
        <v>2354</v>
      </c>
      <c r="G30"/>
    </row>
    <row r="31" spans="1:7" x14ac:dyDescent="0.25">
      <c r="A31" s="1" t="s">
        <v>154</v>
      </c>
      <c r="B31" s="1" t="s">
        <v>152</v>
      </c>
      <c r="C31" s="1">
        <v>621</v>
      </c>
      <c r="D31" s="15">
        <v>2413</v>
      </c>
      <c r="G31"/>
    </row>
    <row r="32" spans="1:7" x14ac:dyDescent="0.25">
      <c r="A32" s="1" t="s">
        <v>154</v>
      </c>
      <c r="B32" s="1" t="s">
        <v>137</v>
      </c>
      <c r="C32" s="1">
        <v>745</v>
      </c>
      <c r="D32" s="15">
        <v>7413</v>
      </c>
      <c r="G32"/>
    </row>
    <row r="33" spans="1:7" x14ac:dyDescent="0.25">
      <c r="A33" s="1" t="s">
        <v>154</v>
      </c>
      <c r="B33" s="1" t="s">
        <v>150</v>
      </c>
      <c r="C33" s="1">
        <v>652</v>
      </c>
      <c r="D33" s="15">
        <v>2103</v>
      </c>
      <c r="G33"/>
    </row>
    <row r="34" spans="1:7" x14ac:dyDescent="0.25">
      <c r="A34" s="1" t="s">
        <v>154</v>
      </c>
      <c r="B34" s="1" t="s">
        <v>151</v>
      </c>
      <c r="C34" s="1">
        <v>145</v>
      </c>
      <c r="D34" s="15">
        <v>2352</v>
      </c>
      <c r="G34"/>
    </row>
    <row r="35" spans="1:7" x14ac:dyDescent="0.25">
      <c r="A35" s="1" t="s">
        <v>154</v>
      </c>
      <c r="B35" s="1" t="s">
        <v>152</v>
      </c>
      <c r="C35" s="1">
        <v>526</v>
      </c>
      <c r="D35" s="15">
        <v>3241</v>
      </c>
      <c r="G35"/>
    </row>
    <row r="36" spans="1:7" x14ac:dyDescent="0.25">
      <c r="A36" s="1" t="s">
        <v>154</v>
      </c>
      <c r="B36" s="1" t="s">
        <v>137</v>
      </c>
      <c r="C36" s="1">
        <v>226</v>
      </c>
      <c r="D36" s="15">
        <v>6231</v>
      </c>
      <c r="G36"/>
    </row>
    <row r="37" spans="1:7" x14ac:dyDescent="0.25">
      <c r="A37" s="1" t="s">
        <v>154</v>
      </c>
      <c r="B37" s="1" t="s">
        <v>137</v>
      </c>
      <c r="C37" s="1">
        <v>335</v>
      </c>
      <c r="D37" s="15">
        <v>2152</v>
      </c>
      <c r="G37"/>
    </row>
    <row r="38" spans="1:7" x14ac:dyDescent="0.25">
      <c r="A38" s="1" t="s">
        <v>154</v>
      </c>
      <c r="B38" s="1" t="s">
        <v>150</v>
      </c>
      <c r="C38" s="1">
        <v>665</v>
      </c>
      <c r="D38" s="15">
        <v>1412</v>
      </c>
      <c r="G38"/>
    </row>
    <row r="39" spans="1:7" x14ac:dyDescent="0.25">
      <c r="A39" s="1" t="s">
        <v>154</v>
      </c>
      <c r="B39" s="1" t="s">
        <v>151</v>
      </c>
      <c r="C39" s="1">
        <v>526</v>
      </c>
      <c r="D39" s="15">
        <v>3252</v>
      </c>
      <c r="G39"/>
    </row>
    <row r="40" spans="1:7" x14ac:dyDescent="0.25">
      <c r="A40" s="1" t="s">
        <v>154</v>
      </c>
      <c r="B40" s="1" t="s">
        <v>152</v>
      </c>
      <c r="C40" s="1">
        <v>652</v>
      </c>
      <c r="D40" s="15">
        <v>1241</v>
      </c>
      <c r="G40"/>
    </row>
    <row r="41" spans="1:7" x14ac:dyDescent="0.25">
      <c r="A41" s="1" t="s">
        <v>154</v>
      </c>
      <c r="B41" s="1" t="s">
        <v>150</v>
      </c>
      <c r="C41" s="1">
        <v>114</v>
      </c>
      <c r="D41" s="15">
        <v>2523</v>
      </c>
      <c r="G41"/>
    </row>
    <row r="42" spans="1:7" x14ac:dyDescent="0.25">
      <c r="A42" s="1" t="s">
        <v>154</v>
      </c>
      <c r="B42" s="1" t="s">
        <v>151</v>
      </c>
      <c r="C42" s="1">
        <v>551</v>
      </c>
      <c r="D42" s="15">
        <v>3210</v>
      </c>
      <c r="G42"/>
    </row>
    <row r="43" spans="1:7" x14ac:dyDescent="0.25">
      <c r="A43" s="1" t="s">
        <v>154</v>
      </c>
      <c r="B43" s="1" t="s">
        <v>150</v>
      </c>
      <c r="C43" s="1">
        <v>652</v>
      </c>
      <c r="D43" s="15">
        <v>1145</v>
      </c>
      <c r="G43"/>
    </row>
    <row r="44" spans="1:7" x14ac:dyDescent="0.25">
      <c r="A44" s="1" t="s">
        <v>154</v>
      </c>
      <c r="B44" s="1" t="s">
        <v>150</v>
      </c>
      <c r="C44" s="1">
        <v>748</v>
      </c>
      <c r="D44" s="15">
        <v>3325</v>
      </c>
      <c r="G44"/>
    </row>
    <row r="45" spans="1:7" x14ac:dyDescent="0.25">
      <c r="A45" s="1" t="s">
        <v>154</v>
      </c>
      <c r="B45" s="1" t="s">
        <v>151</v>
      </c>
      <c r="C45" s="1">
        <v>958</v>
      </c>
      <c r="D45" s="15">
        <v>3341</v>
      </c>
      <c r="G45"/>
    </row>
    <row r="46" spans="1:7" x14ac:dyDescent="0.25">
      <c r="A46" s="1" t="s">
        <v>154</v>
      </c>
      <c r="B46" s="1" t="s">
        <v>152</v>
      </c>
      <c r="C46" s="1">
        <v>653</v>
      </c>
      <c r="D46" s="15">
        <v>6523</v>
      </c>
      <c r="G46"/>
    </row>
    <row r="47" spans="1:7" x14ac:dyDescent="0.25">
      <c r="A47" s="1" t="s">
        <v>154</v>
      </c>
      <c r="B47" s="1" t="s">
        <v>137</v>
      </c>
      <c r="C47" s="1">
        <v>412</v>
      </c>
      <c r="D47" s="15">
        <v>6522</v>
      </c>
      <c r="G47"/>
    </row>
    <row r="48" spans="1:7" x14ac:dyDescent="0.25">
      <c r="A48" s="1" t="s">
        <v>154</v>
      </c>
      <c r="B48" s="1" t="s">
        <v>150</v>
      </c>
      <c r="C48" s="1">
        <v>521</v>
      </c>
      <c r="D48" s="15">
        <v>2225</v>
      </c>
      <c r="G48"/>
    </row>
    <row r="49" spans="1:7" x14ac:dyDescent="0.25">
      <c r="A49" s="1" t="s">
        <v>154</v>
      </c>
      <c r="B49" s="1" t="s">
        <v>150</v>
      </c>
      <c r="C49" s="1">
        <v>324</v>
      </c>
      <c r="D49" s="15">
        <v>2221</v>
      </c>
      <c r="G49"/>
    </row>
    <row r="50" spans="1:7" x14ac:dyDescent="0.25">
      <c r="A50" s="1" t="s">
        <v>154</v>
      </c>
      <c r="B50" s="1" t="s">
        <v>151</v>
      </c>
      <c r="C50" s="1">
        <v>521</v>
      </c>
      <c r="D50" s="15">
        <v>2225</v>
      </c>
      <c r="G50"/>
    </row>
    <row r="51" spans="1:7" x14ac:dyDescent="0.25">
      <c r="A51" s="1" t="s">
        <v>154</v>
      </c>
      <c r="B51" s="1" t="s">
        <v>152</v>
      </c>
      <c r="C51" s="1">
        <v>324</v>
      </c>
      <c r="D51" s="15">
        <v>748</v>
      </c>
      <c r="G51"/>
    </row>
    <row r="52" spans="1:7" x14ac:dyDescent="0.25">
      <c r="A52" s="1" t="s">
        <v>154</v>
      </c>
      <c r="B52" s="1" t="s">
        <v>137</v>
      </c>
      <c r="C52" s="1">
        <v>423</v>
      </c>
      <c r="D52" s="15">
        <v>3251</v>
      </c>
      <c r="G52"/>
    </row>
    <row r="53" spans="1:7" x14ac:dyDescent="0.25">
      <c r="A53" s="1" t="s">
        <v>154</v>
      </c>
      <c r="B53" s="1" t="s">
        <v>150</v>
      </c>
      <c r="C53" s="1">
        <v>325</v>
      </c>
      <c r="D53" s="15">
        <v>3210</v>
      </c>
      <c r="G53"/>
    </row>
    <row r="54" spans="1:7" x14ac:dyDescent="0.25">
      <c r="A54" s="1" t="s">
        <v>154</v>
      </c>
      <c r="B54" s="1" t="s">
        <v>151</v>
      </c>
      <c r="C54" s="1">
        <v>621</v>
      </c>
      <c r="D54" s="15">
        <v>1402</v>
      </c>
      <c r="G54"/>
    </row>
    <row r="55" spans="1:7" x14ac:dyDescent="0.25">
      <c r="A55" s="1" t="s">
        <v>154</v>
      </c>
      <c r="B55" s="1" t="s">
        <v>152</v>
      </c>
      <c r="C55" s="1">
        <v>745</v>
      </c>
      <c r="D55" s="15">
        <v>3412</v>
      </c>
      <c r="G55"/>
    </row>
    <row r="56" spans="1:7" x14ac:dyDescent="0.25">
      <c r="A56" s="1" t="s">
        <v>154</v>
      </c>
      <c r="B56" s="1" t="s">
        <v>137</v>
      </c>
      <c r="C56" s="1">
        <v>652</v>
      </c>
      <c r="D56" s="15">
        <v>2103</v>
      </c>
      <c r="G56"/>
    </row>
    <row r="57" spans="1:7" x14ac:dyDescent="0.25">
      <c r="A57" s="1" t="s">
        <v>154</v>
      </c>
      <c r="B57" s="1" t="s">
        <v>137</v>
      </c>
      <c r="C57" s="1">
        <v>145</v>
      </c>
      <c r="D57" s="15">
        <v>3214</v>
      </c>
      <c r="G57"/>
    </row>
    <row r="58" spans="1:7" x14ac:dyDescent="0.25">
      <c r="A58" s="1" t="s">
        <v>154</v>
      </c>
      <c r="B58" s="1" t="s">
        <v>150</v>
      </c>
      <c r="C58" s="1">
        <v>526</v>
      </c>
      <c r="D58" s="15">
        <v>1520</v>
      </c>
      <c r="G58"/>
    </row>
    <row r="59" spans="1:7" x14ac:dyDescent="0.25">
      <c r="A59" s="1" t="s">
        <v>154</v>
      </c>
      <c r="B59" s="1" t="s">
        <v>151</v>
      </c>
      <c r="C59" s="1">
        <v>226</v>
      </c>
      <c r="D59" s="15">
        <v>3210</v>
      </c>
      <c r="G59"/>
    </row>
    <row r="60" spans="1:7" x14ac:dyDescent="0.25">
      <c r="A60" s="1" t="s">
        <v>154</v>
      </c>
      <c r="B60" s="1" t="s">
        <v>152</v>
      </c>
      <c r="C60" s="1">
        <v>335</v>
      </c>
      <c r="D60" s="15">
        <v>3210</v>
      </c>
      <c r="G60"/>
    </row>
    <row r="61" spans="1:7" x14ac:dyDescent="0.25">
      <c r="A61" s="1" t="s">
        <v>154</v>
      </c>
      <c r="B61" s="1" t="s">
        <v>150</v>
      </c>
      <c r="C61" s="1">
        <v>665</v>
      </c>
      <c r="D61" s="15">
        <v>3256</v>
      </c>
      <c r="G61"/>
    </row>
    <row r="62" spans="1:7" x14ac:dyDescent="0.25">
      <c r="A62" s="1" t="s">
        <v>154</v>
      </c>
      <c r="B62" s="1" t="s">
        <v>151</v>
      </c>
      <c r="C62" s="1">
        <v>526</v>
      </c>
      <c r="D62" s="15">
        <v>2541</v>
      </c>
      <c r="G62"/>
    </row>
    <row r="63" spans="1:7" x14ac:dyDescent="0.25">
      <c r="A63" s="1" t="s">
        <v>154</v>
      </c>
      <c r="B63" s="1" t="s">
        <v>152</v>
      </c>
      <c r="C63" s="1">
        <v>652</v>
      </c>
      <c r="D63" s="15">
        <v>2354</v>
      </c>
      <c r="G63"/>
    </row>
    <row r="64" spans="1:7" x14ac:dyDescent="0.25">
      <c r="A64" s="1" t="s">
        <v>154</v>
      </c>
      <c r="B64" s="1" t="s">
        <v>137</v>
      </c>
      <c r="C64" s="1">
        <v>114</v>
      </c>
      <c r="D64" s="15">
        <v>2413</v>
      </c>
      <c r="G64"/>
    </row>
    <row r="65" spans="1:7" x14ac:dyDescent="0.25">
      <c r="A65" s="1" t="s">
        <v>154</v>
      </c>
      <c r="B65" s="1" t="s">
        <v>137</v>
      </c>
      <c r="C65" s="1">
        <v>551</v>
      </c>
      <c r="D65" s="15">
        <v>7413</v>
      </c>
      <c r="G65"/>
    </row>
    <row r="66" spans="1:7" x14ac:dyDescent="0.25">
      <c r="A66" s="1" t="s">
        <v>154</v>
      </c>
      <c r="B66" s="1" t="s">
        <v>150</v>
      </c>
      <c r="C66" s="1">
        <v>653</v>
      </c>
      <c r="D66" s="15">
        <v>2103</v>
      </c>
      <c r="G66"/>
    </row>
    <row r="67" spans="1:7" x14ac:dyDescent="0.25">
      <c r="A67" s="1" t="s">
        <v>154</v>
      </c>
      <c r="B67" s="1" t="s">
        <v>151</v>
      </c>
      <c r="C67" s="1">
        <v>412</v>
      </c>
      <c r="D67" s="15">
        <v>2352</v>
      </c>
      <c r="G67"/>
    </row>
    <row r="68" spans="1:7" x14ac:dyDescent="0.25">
      <c r="A68" s="1" t="s">
        <v>154</v>
      </c>
      <c r="B68" s="1" t="s">
        <v>152</v>
      </c>
      <c r="C68" s="1">
        <v>521</v>
      </c>
      <c r="D68" s="15">
        <v>3241</v>
      </c>
      <c r="G68"/>
    </row>
    <row r="69" spans="1:7" x14ac:dyDescent="0.25">
      <c r="A69" s="1" t="s">
        <v>154</v>
      </c>
      <c r="B69" s="1" t="s">
        <v>150</v>
      </c>
      <c r="C69" s="1">
        <v>324</v>
      </c>
      <c r="D69" s="15">
        <v>6231</v>
      </c>
      <c r="G69"/>
    </row>
    <row r="70" spans="1:7" x14ac:dyDescent="0.25">
      <c r="A70" s="1" t="s">
        <v>154</v>
      </c>
      <c r="B70" s="1" t="s">
        <v>150</v>
      </c>
      <c r="C70" s="1">
        <v>521</v>
      </c>
      <c r="D70" s="15">
        <v>2152</v>
      </c>
      <c r="G70"/>
    </row>
    <row r="71" spans="1:7" x14ac:dyDescent="0.25">
      <c r="A71" s="1" t="s">
        <v>154</v>
      </c>
      <c r="B71" s="1" t="s">
        <v>151</v>
      </c>
      <c r="C71" s="1">
        <v>324</v>
      </c>
      <c r="D71" s="15">
        <v>2103</v>
      </c>
      <c r="G71"/>
    </row>
    <row r="72" spans="1:7" x14ac:dyDescent="0.25">
      <c r="A72" s="1" t="s">
        <v>154</v>
      </c>
      <c r="B72" s="1" t="s">
        <v>152</v>
      </c>
      <c r="C72" s="1">
        <v>423</v>
      </c>
      <c r="D72" s="15">
        <v>2352</v>
      </c>
      <c r="G72"/>
    </row>
    <row r="73" spans="1:7" x14ac:dyDescent="0.25">
      <c r="A73" s="1" t="s">
        <v>154</v>
      </c>
      <c r="B73" s="1" t="s">
        <v>137</v>
      </c>
      <c r="C73" s="1">
        <v>325</v>
      </c>
      <c r="D73" s="15">
        <v>3241</v>
      </c>
      <c r="G73"/>
    </row>
    <row r="74" spans="1:7" x14ac:dyDescent="0.25">
      <c r="A74" s="1" t="s">
        <v>154</v>
      </c>
      <c r="B74" s="1" t="s">
        <v>150</v>
      </c>
      <c r="C74" s="1">
        <v>621</v>
      </c>
      <c r="D74" s="15">
        <v>6231</v>
      </c>
      <c r="G74"/>
    </row>
    <row r="75" spans="1:7" x14ac:dyDescent="0.25">
      <c r="A75" s="1" t="s">
        <v>154</v>
      </c>
      <c r="B75" s="1" t="s">
        <v>151</v>
      </c>
      <c r="C75" s="1">
        <v>745</v>
      </c>
      <c r="D75" s="15">
        <v>2152</v>
      </c>
      <c r="G75"/>
    </row>
    <row r="76" spans="1:7" x14ac:dyDescent="0.25">
      <c r="A76" s="1" t="s">
        <v>154</v>
      </c>
      <c r="B76" s="1" t="s">
        <v>152</v>
      </c>
      <c r="C76" s="1">
        <v>652</v>
      </c>
      <c r="D76" s="15">
        <v>1412</v>
      </c>
      <c r="G76"/>
    </row>
    <row r="77" spans="1:7" x14ac:dyDescent="0.25">
      <c r="A77" s="1" t="s">
        <v>154</v>
      </c>
      <c r="B77" s="1" t="s">
        <v>137</v>
      </c>
      <c r="C77" s="1">
        <v>145</v>
      </c>
      <c r="D77" s="15">
        <v>3252</v>
      </c>
      <c r="G77"/>
    </row>
    <row r="78" spans="1:7" x14ac:dyDescent="0.25">
      <c r="A78" s="1" t="s">
        <v>154</v>
      </c>
      <c r="B78" s="1" t="s">
        <v>137</v>
      </c>
      <c r="C78" s="1">
        <v>526</v>
      </c>
      <c r="D78" s="15">
        <v>1241</v>
      </c>
      <c r="G78"/>
    </row>
    <row r="79" spans="1:7" x14ac:dyDescent="0.25">
      <c r="A79" s="1" t="s">
        <v>154</v>
      </c>
      <c r="B79" s="1" t="s">
        <v>150</v>
      </c>
      <c r="C79" s="1">
        <v>226</v>
      </c>
      <c r="D79" s="15">
        <v>2523</v>
      </c>
      <c r="G79"/>
    </row>
    <row r="80" spans="1:7" x14ac:dyDescent="0.25">
      <c r="A80" s="1" t="s">
        <v>155</v>
      </c>
      <c r="B80" s="1" t="s">
        <v>151</v>
      </c>
      <c r="C80" s="1">
        <v>325</v>
      </c>
      <c r="D80" s="15">
        <v>3210</v>
      </c>
      <c r="G80"/>
    </row>
    <row r="81" spans="1:7" x14ac:dyDescent="0.25">
      <c r="A81" s="1" t="s">
        <v>155</v>
      </c>
      <c r="B81" s="1" t="s">
        <v>152</v>
      </c>
      <c r="C81" s="1">
        <v>529</v>
      </c>
      <c r="D81" s="15">
        <v>1145</v>
      </c>
      <c r="G81"/>
    </row>
    <row r="82" spans="1:7" x14ac:dyDescent="0.25">
      <c r="A82" s="1" t="s">
        <v>155</v>
      </c>
      <c r="B82" s="1" t="s">
        <v>150</v>
      </c>
      <c r="C82" s="1">
        <v>965</v>
      </c>
      <c r="D82" s="15">
        <v>3325</v>
      </c>
      <c r="G82"/>
    </row>
    <row r="83" spans="1:7" x14ac:dyDescent="0.25">
      <c r="A83" s="1" t="s">
        <v>155</v>
      </c>
      <c r="B83" s="1" t="s">
        <v>151</v>
      </c>
      <c r="C83" s="1">
        <v>416</v>
      </c>
      <c r="D83" s="15">
        <v>3341</v>
      </c>
      <c r="G83"/>
    </row>
    <row r="84" spans="1:7" x14ac:dyDescent="0.25">
      <c r="A84" s="1" t="s">
        <v>155</v>
      </c>
      <c r="B84" s="1" t="s">
        <v>151</v>
      </c>
      <c r="C84" s="1">
        <v>333</v>
      </c>
      <c r="D84" s="15">
        <v>6523</v>
      </c>
      <c r="G84"/>
    </row>
    <row r="85" spans="1:7" x14ac:dyDescent="0.25">
      <c r="A85" s="1" t="s">
        <v>155</v>
      </c>
      <c r="B85" s="1" t="s">
        <v>152</v>
      </c>
      <c r="C85" s="1">
        <v>621</v>
      </c>
      <c r="D85" s="15">
        <v>6522</v>
      </c>
      <c r="G85"/>
    </row>
    <row r="86" spans="1:7" x14ac:dyDescent="0.25">
      <c r="A86" s="1" t="s">
        <v>155</v>
      </c>
      <c r="B86" s="1" t="s">
        <v>137</v>
      </c>
      <c r="C86" s="1">
        <v>745</v>
      </c>
      <c r="D86" s="15">
        <v>2225</v>
      </c>
      <c r="G86"/>
    </row>
    <row r="87" spans="1:7" x14ac:dyDescent="0.25">
      <c r="A87" s="1" t="s">
        <v>155</v>
      </c>
      <c r="B87" s="1" t="s">
        <v>150</v>
      </c>
      <c r="C87" s="1">
        <v>652</v>
      </c>
      <c r="D87" s="15">
        <v>2221</v>
      </c>
      <c r="G87"/>
    </row>
    <row r="88" spans="1:7" x14ac:dyDescent="0.25">
      <c r="A88" s="1" t="s">
        <v>155</v>
      </c>
      <c r="B88" s="1" t="s">
        <v>151</v>
      </c>
      <c r="C88" s="1">
        <v>145</v>
      </c>
      <c r="D88" s="15">
        <v>2225</v>
      </c>
      <c r="G88"/>
    </row>
    <row r="89" spans="1:7" x14ac:dyDescent="0.25">
      <c r="A89" s="1" t="s">
        <v>155</v>
      </c>
      <c r="B89" s="1" t="s">
        <v>152</v>
      </c>
      <c r="C89" s="1">
        <v>526</v>
      </c>
      <c r="D89" s="15">
        <v>748</v>
      </c>
      <c r="G89"/>
    </row>
    <row r="90" spans="1:7" x14ac:dyDescent="0.25">
      <c r="A90" s="1" t="s">
        <v>155</v>
      </c>
      <c r="B90" s="1" t="s">
        <v>137</v>
      </c>
      <c r="C90" s="1">
        <v>226</v>
      </c>
      <c r="D90" s="15">
        <v>3251</v>
      </c>
      <c r="G90"/>
    </row>
    <row r="91" spans="1:7" x14ac:dyDescent="0.25">
      <c r="A91" s="1" t="s">
        <v>155</v>
      </c>
      <c r="B91" s="1" t="s">
        <v>137</v>
      </c>
      <c r="C91" s="1">
        <v>325</v>
      </c>
      <c r="D91" s="15">
        <v>3210</v>
      </c>
      <c r="G91"/>
    </row>
    <row r="92" spans="1:7" x14ac:dyDescent="0.25">
      <c r="A92" s="1" t="s">
        <v>155</v>
      </c>
      <c r="B92" s="1" t="s">
        <v>150</v>
      </c>
      <c r="C92" s="1">
        <v>529</v>
      </c>
      <c r="D92" s="15">
        <v>1402</v>
      </c>
      <c r="G92"/>
    </row>
    <row r="93" spans="1:7" x14ac:dyDescent="0.25">
      <c r="A93" s="1" t="s">
        <v>155</v>
      </c>
      <c r="B93" s="1" t="s">
        <v>151</v>
      </c>
      <c r="C93" s="1">
        <v>965</v>
      </c>
      <c r="D93" s="15">
        <v>3412</v>
      </c>
      <c r="G93"/>
    </row>
    <row r="94" spans="1:7" x14ac:dyDescent="0.25">
      <c r="A94" s="1" t="s">
        <v>155</v>
      </c>
      <c r="B94" s="1" t="s">
        <v>152</v>
      </c>
      <c r="C94" s="1">
        <v>416</v>
      </c>
      <c r="D94" s="15">
        <v>2103</v>
      </c>
      <c r="G94"/>
    </row>
    <row r="95" spans="1:7" x14ac:dyDescent="0.25">
      <c r="A95" s="1" t="s">
        <v>155</v>
      </c>
      <c r="B95" s="1" t="s">
        <v>150</v>
      </c>
      <c r="C95" s="1">
        <v>333</v>
      </c>
      <c r="D95" s="15">
        <v>3214</v>
      </c>
      <c r="G95"/>
    </row>
    <row r="96" spans="1:7" x14ac:dyDescent="0.25">
      <c r="A96" s="1" t="s">
        <v>155</v>
      </c>
      <c r="B96" s="1" t="s">
        <v>151</v>
      </c>
      <c r="C96" s="1">
        <v>145</v>
      </c>
      <c r="D96" s="15">
        <v>1520</v>
      </c>
      <c r="G96"/>
    </row>
    <row r="97" spans="1:7" x14ac:dyDescent="0.25">
      <c r="A97" s="1" t="s">
        <v>155</v>
      </c>
      <c r="B97" s="1" t="s">
        <v>150</v>
      </c>
      <c r="C97" s="1">
        <v>526</v>
      </c>
      <c r="D97" s="15">
        <v>3210</v>
      </c>
      <c r="G97"/>
    </row>
    <row r="98" spans="1:7" x14ac:dyDescent="0.25">
      <c r="A98" s="1" t="s">
        <v>155</v>
      </c>
      <c r="B98" s="1" t="s">
        <v>150</v>
      </c>
      <c r="C98" s="1">
        <v>226</v>
      </c>
      <c r="D98" s="15">
        <v>3210</v>
      </c>
      <c r="G98"/>
    </row>
    <row r="99" spans="1:7" x14ac:dyDescent="0.25">
      <c r="A99" s="1" t="s">
        <v>155</v>
      </c>
      <c r="B99" s="1" t="s">
        <v>151</v>
      </c>
      <c r="C99" s="1">
        <v>335</v>
      </c>
      <c r="D99" s="15">
        <v>3256</v>
      </c>
      <c r="G99"/>
    </row>
    <row r="100" spans="1:7" x14ac:dyDescent="0.25">
      <c r="A100" s="1" t="s">
        <v>155</v>
      </c>
      <c r="B100" s="1" t="s">
        <v>152</v>
      </c>
      <c r="C100" s="1">
        <v>665</v>
      </c>
      <c r="D100" s="15">
        <v>2541</v>
      </c>
      <c r="G100"/>
    </row>
    <row r="101" spans="1:7" x14ac:dyDescent="0.25">
      <c r="A101" s="1" t="s">
        <v>155</v>
      </c>
      <c r="B101" s="1" t="s">
        <v>137</v>
      </c>
      <c r="C101" s="1">
        <v>526</v>
      </c>
      <c r="D101" s="15">
        <v>2354</v>
      </c>
      <c r="G101"/>
    </row>
    <row r="102" spans="1:7" x14ac:dyDescent="0.25">
      <c r="A102" s="1" t="s">
        <v>155</v>
      </c>
      <c r="B102" s="1" t="s">
        <v>150</v>
      </c>
      <c r="C102" s="1">
        <v>652</v>
      </c>
      <c r="D102" s="15">
        <v>2413</v>
      </c>
      <c r="G102"/>
    </row>
    <row r="103" spans="1:7" x14ac:dyDescent="0.25">
      <c r="A103" s="1" t="s">
        <v>155</v>
      </c>
      <c r="B103" s="1" t="s">
        <v>150</v>
      </c>
      <c r="C103" s="1">
        <v>114</v>
      </c>
      <c r="D103" s="15">
        <v>7413</v>
      </c>
      <c r="G103"/>
    </row>
    <row r="104" spans="1:7" x14ac:dyDescent="0.25">
      <c r="A104" s="1" t="s">
        <v>155</v>
      </c>
      <c r="B104" s="1" t="s">
        <v>151</v>
      </c>
      <c r="C104" s="1">
        <v>551</v>
      </c>
      <c r="D104" s="15">
        <v>2103</v>
      </c>
      <c r="G104"/>
    </row>
    <row r="105" spans="1:7" x14ac:dyDescent="0.25">
      <c r="A105" s="1" t="s">
        <v>155</v>
      </c>
      <c r="B105" s="1" t="s">
        <v>152</v>
      </c>
      <c r="C105" s="1">
        <v>653</v>
      </c>
      <c r="D105" s="15">
        <v>3210</v>
      </c>
      <c r="G105"/>
    </row>
    <row r="106" spans="1:7" x14ac:dyDescent="0.25">
      <c r="A106" s="1" t="s">
        <v>155</v>
      </c>
      <c r="B106" s="1" t="s">
        <v>137</v>
      </c>
      <c r="C106" s="1">
        <v>412</v>
      </c>
      <c r="D106" s="15">
        <v>1402</v>
      </c>
      <c r="G106"/>
    </row>
    <row r="107" spans="1:7" x14ac:dyDescent="0.25">
      <c r="A107" s="1" t="s">
        <v>155</v>
      </c>
      <c r="B107" s="1" t="s">
        <v>150</v>
      </c>
      <c r="C107" s="1">
        <v>521</v>
      </c>
      <c r="D107" s="15">
        <v>3412</v>
      </c>
      <c r="G107"/>
    </row>
    <row r="108" spans="1:7" x14ac:dyDescent="0.25">
      <c r="A108" s="1" t="s">
        <v>155</v>
      </c>
      <c r="B108" s="1" t="s">
        <v>151</v>
      </c>
      <c r="C108" s="1">
        <v>324</v>
      </c>
      <c r="D108" s="15">
        <v>2103</v>
      </c>
      <c r="G108"/>
    </row>
    <row r="109" spans="1:7" x14ac:dyDescent="0.25">
      <c r="A109" s="1" t="s">
        <v>155</v>
      </c>
      <c r="B109" s="1" t="s">
        <v>152</v>
      </c>
      <c r="C109" s="1">
        <v>521</v>
      </c>
      <c r="D109" s="15">
        <v>3214</v>
      </c>
      <c r="G109"/>
    </row>
    <row r="110" spans="1:7" x14ac:dyDescent="0.25">
      <c r="A110" s="1" t="s">
        <v>155</v>
      </c>
      <c r="B110" s="1" t="s">
        <v>137</v>
      </c>
      <c r="C110" s="1">
        <v>324</v>
      </c>
      <c r="D110" s="15">
        <v>1520</v>
      </c>
      <c r="G110"/>
    </row>
    <row r="111" spans="1:7" x14ac:dyDescent="0.25">
      <c r="A111" s="1" t="s">
        <v>155</v>
      </c>
      <c r="B111" s="1" t="s">
        <v>137</v>
      </c>
      <c r="C111" s="1">
        <v>324</v>
      </c>
      <c r="D111" s="15">
        <v>3210</v>
      </c>
      <c r="G111"/>
    </row>
    <row r="112" spans="1:7" x14ac:dyDescent="0.25">
      <c r="A112" s="1" t="s">
        <v>155</v>
      </c>
      <c r="B112" s="1" t="s">
        <v>150</v>
      </c>
      <c r="C112" s="1">
        <v>521</v>
      </c>
      <c r="D112" s="15">
        <v>3210</v>
      </c>
      <c r="G112"/>
    </row>
    <row r="113" spans="1:7" x14ac:dyDescent="0.25">
      <c r="A113" s="1" t="s">
        <v>155</v>
      </c>
      <c r="B113" s="1" t="s">
        <v>151</v>
      </c>
      <c r="C113" s="1">
        <v>324</v>
      </c>
      <c r="D113" s="15">
        <v>3256</v>
      </c>
      <c r="G113"/>
    </row>
    <row r="114" spans="1:7" x14ac:dyDescent="0.25">
      <c r="A114" s="1" t="s">
        <v>155</v>
      </c>
      <c r="B114" s="1" t="s">
        <v>152</v>
      </c>
      <c r="C114" s="1">
        <v>423</v>
      </c>
      <c r="D114" s="15">
        <v>2541</v>
      </c>
      <c r="G114"/>
    </row>
    <row r="115" spans="1:7" x14ac:dyDescent="0.25">
      <c r="A115" s="1" t="s">
        <v>155</v>
      </c>
      <c r="B115" s="1" t="s">
        <v>150</v>
      </c>
      <c r="C115" s="1">
        <v>325</v>
      </c>
      <c r="D115" s="15">
        <v>2354</v>
      </c>
      <c r="G115"/>
    </row>
    <row r="116" spans="1:7" x14ac:dyDescent="0.25">
      <c r="A116" s="1" t="s">
        <v>155</v>
      </c>
      <c r="B116" s="1" t="s">
        <v>151</v>
      </c>
      <c r="C116" s="1">
        <v>621</v>
      </c>
      <c r="D116" s="15">
        <v>2413</v>
      </c>
      <c r="G116"/>
    </row>
    <row r="117" spans="1:7" x14ac:dyDescent="0.25">
      <c r="A117" s="1" t="s">
        <v>155</v>
      </c>
      <c r="B117" s="1" t="s">
        <v>152</v>
      </c>
      <c r="C117" s="1">
        <v>745</v>
      </c>
      <c r="D117" s="15">
        <v>7413</v>
      </c>
      <c r="G117"/>
    </row>
    <row r="118" spans="1:7" x14ac:dyDescent="0.25">
      <c r="A118" s="1" t="s">
        <v>156</v>
      </c>
      <c r="B118" s="1" t="s">
        <v>137</v>
      </c>
      <c r="C118" s="1">
        <v>652</v>
      </c>
      <c r="D118" s="15">
        <v>2103</v>
      </c>
      <c r="G118"/>
    </row>
    <row r="119" spans="1:7" x14ac:dyDescent="0.25">
      <c r="A119" s="1" t="s">
        <v>156</v>
      </c>
      <c r="B119" s="1" t="s">
        <v>137</v>
      </c>
      <c r="C119" s="1">
        <v>145</v>
      </c>
      <c r="D119" s="15">
        <v>2352</v>
      </c>
      <c r="G119"/>
    </row>
    <row r="120" spans="1:7" x14ac:dyDescent="0.25">
      <c r="A120" s="1" t="s">
        <v>156</v>
      </c>
      <c r="B120" s="1" t="s">
        <v>150</v>
      </c>
      <c r="C120" s="1">
        <v>526</v>
      </c>
      <c r="D120" s="15">
        <v>3241</v>
      </c>
      <c r="G120"/>
    </row>
    <row r="121" spans="1:7" x14ac:dyDescent="0.25">
      <c r="A121" s="1" t="s">
        <v>156</v>
      </c>
      <c r="B121" s="1" t="s">
        <v>151</v>
      </c>
      <c r="C121" s="1">
        <v>226</v>
      </c>
      <c r="D121" s="15">
        <v>6231</v>
      </c>
      <c r="G121"/>
    </row>
    <row r="122" spans="1:7" x14ac:dyDescent="0.25">
      <c r="A122" s="1" t="s">
        <v>156</v>
      </c>
      <c r="B122" s="1" t="s">
        <v>152</v>
      </c>
      <c r="C122" s="1">
        <v>335</v>
      </c>
      <c r="D122" s="15">
        <v>2152</v>
      </c>
      <c r="G122"/>
    </row>
    <row r="123" spans="1:7" x14ac:dyDescent="0.25">
      <c r="A123" s="1" t="s">
        <v>156</v>
      </c>
      <c r="B123" s="1" t="s">
        <v>150</v>
      </c>
      <c r="C123" s="1">
        <v>665</v>
      </c>
      <c r="D123" s="15">
        <v>2103</v>
      </c>
      <c r="G123"/>
    </row>
    <row r="124" spans="1:7" x14ac:dyDescent="0.25">
      <c r="A124" s="1" t="s">
        <v>156</v>
      </c>
      <c r="B124" s="1" t="s">
        <v>150</v>
      </c>
      <c r="C124" s="1">
        <v>526</v>
      </c>
      <c r="D124" s="15">
        <v>2352</v>
      </c>
      <c r="G124"/>
    </row>
    <row r="125" spans="1:7" x14ac:dyDescent="0.25">
      <c r="A125" s="1" t="s">
        <v>156</v>
      </c>
      <c r="B125" s="1" t="s">
        <v>151</v>
      </c>
      <c r="C125" s="1">
        <v>652</v>
      </c>
      <c r="D125" s="15">
        <v>3241</v>
      </c>
      <c r="G125"/>
    </row>
    <row r="126" spans="1:7" x14ac:dyDescent="0.25">
      <c r="A126" s="1" t="s">
        <v>156</v>
      </c>
      <c r="B126" s="1" t="s">
        <v>152</v>
      </c>
      <c r="C126" s="1">
        <v>114</v>
      </c>
      <c r="D126" s="15">
        <v>6231</v>
      </c>
      <c r="G126"/>
    </row>
    <row r="127" spans="1:7" x14ac:dyDescent="0.25">
      <c r="A127" s="1" t="s">
        <v>156</v>
      </c>
      <c r="B127" s="1" t="s">
        <v>137</v>
      </c>
      <c r="C127" s="1">
        <v>551</v>
      </c>
      <c r="D127" s="15">
        <v>2152</v>
      </c>
      <c r="G127"/>
    </row>
    <row r="128" spans="1:7" x14ac:dyDescent="0.25">
      <c r="A128" s="1" t="s">
        <v>156</v>
      </c>
      <c r="B128" s="1" t="s">
        <v>150</v>
      </c>
      <c r="C128" s="1">
        <v>653</v>
      </c>
      <c r="D128" s="15">
        <v>1412</v>
      </c>
      <c r="G128"/>
    </row>
    <row r="129" spans="1:7" x14ac:dyDescent="0.25">
      <c r="A129" s="1" t="s">
        <v>156</v>
      </c>
      <c r="B129" s="1" t="s">
        <v>151</v>
      </c>
      <c r="C129" s="1">
        <v>412</v>
      </c>
      <c r="D129" s="15">
        <v>3252</v>
      </c>
      <c r="G129"/>
    </row>
    <row r="130" spans="1:7" x14ac:dyDescent="0.25">
      <c r="A130" s="1" t="s">
        <v>156</v>
      </c>
      <c r="B130" s="1" t="s">
        <v>152</v>
      </c>
      <c r="C130" s="1">
        <v>114</v>
      </c>
      <c r="D130" s="15">
        <v>1241</v>
      </c>
      <c r="G130"/>
    </row>
    <row r="131" spans="1:7" x14ac:dyDescent="0.25">
      <c r="A131" s="1" t="s">
        <v>156</v>
      </c>
      <c r="B131" s="1" t="s">
        <v>137</v>
      </c>
      <c r="C131" s="1">
        <v>551</v>
      </c>
      <c r="D131" s="15">
        <v>2523</v>
      </c>
      <c r="G131"/>
    </row>
    <row r="132" spans="1:7" x14ac:dyDescent="0.25">
      <c r="A132" s="1" t="s">
        <v>156</v>
      </c>
      <c r="B132" s="1" t="s">
        <v>137</v>
      </c>
      <c r="C132" s="1">
        <v>652</v>
      </c>
      <c r="D132" s="15">
        <v>3210</v>
      </c>
      <c r="G132"/>
    </row>
    <row r="133" spans="1:7" x14ac:dyDescent="0.25">
      <c r="A133" s="1" t="s">
        <v>156</v>
      </c>
      <c r="B133" s="1" t="s">
        <v>150</v>
      </c>
      <c r="C133" s="1">
        <v>748</v>
      </c>
      <c r="D133" s="15">
        <v>1145</v>
      </c>
      <c r="G133"/>
    </row>
    <row r="134" spans="1:7" x14ac:dyDescent="0.25">
      <c r="A134" s="1" t="s">
        <v>156</v>
      </c>
      <c r="B134" s="1" t="s">
        <v>151</v>
      </c>
      <c r="C134" s="1">
        <v>958</v>
      </c>
      <c r="D134" s="15">
        <v>3325</v>
      </c>
      <c r="G134"/>
    </row>
    <row r="135" spans="1:7" x14ac:dyDescent="0.25">
      <c r="A135" s="1" t="s">
        <v>156</v>
      </c>
      <c r="B135" s="1" t="s">
        <v>152</v>
      </c>
      <c r="C135" s="1">
        <v>653</v>
      </c>
      <c r="D135" s="15">
        <v>3341</v>
      </c>
      <c r="G135"/>
    </row>
    <row r="136" spans="1:7" x14ac:dyDescent="0.25">
      <c r="A136" s="1" t="s">
        <v>156</v>
      </c>
      <c r="B136" s="1" t="s">
        <v>150</v>
      </c>
      <c r="C136" s="1">
        <v>412</v>
      </c>
      <c r="D136" s="15">
        <v>6523</v>
      </c>
      <c r="G136"/>
    </row>
    <row r="137" spans="1:7" x14ac:dyDescent="0.25">
      <c r="A137" s="1" t="s">
        <v>156</v>
      </c>
      <c r="B137" s="1" t="s">
        <v>151</v>
      </c>
      <c r="C137" s="1">
        <v>521</v>
      </c>
      <c r="D137" s="15">
        <v>6522</v>
      </c>
      <c r="G137"/>
    </row>
    <row r="138" spans="1:7" x14ac:dyDescent="0.25">
      <c r="A138" s="1" t="s">
        <v>156</v>
      </c>
      <c r="B138" s="1" t="s">
        <v>137</v>
      </c>
      <c r="C138" s="1">
        <v>324</v>
      </c>
      <c r="D138" s="15">
        <v>2225</v>
      </c>
      <c r="G138"/>
    </row>
    <row r="139" spans="1:7" x14ac:dyDescent="0.25">
      <c r="A139" s="1" t="s">
        <v>156</v>
      </c>
      <c r="B139" s="1" t="s">
        <v>137</v>
      </c>
      <c r="C139" s="1">
        <v>521</v>
      </c>
      <c r="D139" s="15">
        <v>2221</v>
      </c>
      <c r="G139"/>
    </row>
    <row r="140" spans="1:7" x14ac:dyDescent="0.25">
      <c r="A140" s="1" t="s">
        <v>156</v>
      </c>
      <c r="B140" s="1" t="s">
        <v>150</v>
      </c>
      <c r="C140" s="1">
        <v>324</v>
      </c>
      <c r="D140" s="15">
        <v>2225</v>
      </c>
      <c r="G140"/>
    </row>
    <row r="141" spans="1:7" x14ac:dyDescent="0.25">
      <c r="A141" s="1" t="s">
        <v>156</v>
      </c>
      <c r="B141" s="1" t="s">
        <v>151</v>
      </c>
      <c r="C141" s="1">
        <v>423</v>
      </c>
      <c r="D141" s="15">
        <v>748</v>
      </c>
      <c r="G141"/>
    </row>
    <row r="142" spans="1:7" x14ac:dyDescent="0.25">
      <c r="A142" s="1" t="s">
        <v>156</v>
      </c>
      <c r="B142" s="1" t="s">
        <v>152</v>
      </c>
      <c r="C142" s="1">
        <v>325</v>
      </c>
      <c r="D142" s="15">
        <v>3214</v>
      </c>
      <c r="G142"/>
    </row>
    <row r="143" spans="1:7" x14ac:dyDescent="0.25">
      <c r="A143" s="1" t="s">
        <v>156</v>
      </c>
      <c r="B143" s="1" t="s">
        <v>150</v>
      </c>
      <c r="C143" s="1">
        <v>621</v>
      </c>
      <c r="D143" s="15">
        <v>1520</v>
      </c>
      <c r="G143"/>
    </row>
    <row r="144" spans="1:7" x14ac:dyDescent="0.25">
      <c r="A144" s="1" t="s">
        <v>156</v>
      </c>
      <c r="B144" s="1" t="s">
        <v>150</v>
      </c>
      <c r="C144" s="1">
        <v>745</v>
      </c>
      <c r="D144" s="15">
        <v>3210</v>
      </c>
      <c r="G144"/>
    </row>
    <row r="145" spans="1:7" x14ac:dyDescent="0.25">
      <c r="A145" s="1" t="s">
        <v>156</v>
      </c>
      <c r="B145" s="1" t="s">
        <v>151</v>
      </c>
      <c r="C145" s="1">
        <v>652</v>
      </c>
      <c r="D145" s="15">
        <v>3210</v>
      </c>
      <c r="G145"/>
    </row>
    <row r="146" spans="1:7" x14ac:dyDescent="0.25">
      <c r="A146" s="1" t="s">
        <v>156</v>
      </c>
      <c r="B146" s="1" t="s">
        <v>152</v>
      </c>
      <c r="C146" s="1">
        <v>145</v>
      </c>
      <c r="D146" s="15">
        <v>3256</v>
      </c>
      <c r="G146"/>
    </row>
    <row r="147" spans="1:7" x14ac:dyDescent="0.25">
      <c r="A147" s="1" t="s">
        <v>156</v>
      </c>
      <c r="B147" s="1" t="s">
        <v>137</v>
      </c>
      <c r="C147" s="1">
        <v>526</v>
      </c>
      <c r="D147" s="15">
        <v>2541</v>
      </c>
      <c r="G147"/>
    </row>
    <row r="148" spans="1:7" x14ac:dyDescent="0.25">
      <c r="A148" s="1" t="s">
        <v>156</v>
      </c>
      <c r="B148" s="1" t="s">
        <v>150</v>
      </c>
      <c r="C148" s="1">
        <v>226</v>
      </c>
      <c r="D148" s="15">
        <v>2354</v>
      </c>
      <c r="G148"/>
    </row>
    <row r="149" spans="1:7" x14ac:dyDescent="0.25">
      <c r="A149" s="1" t="s">
        <v>156</v>
      </c>
      <c r="B149" s="1" t="s">
        <v>151</v>
      </c>
      <c r="C149" s="1">
        <v>335</v>
      </c>
      <c r="D149" s="15">
        <v>2413</v>
      </c>
      <c r="G149"/>
    </row>
    <row r="150" spans="1:7" x14ac:dyDescent="0.25">
      <c r="A150" s="1" t="s">
        <v>156</v>
      </c>
      <c r="B150" s="1" t="s">
        <v>152</v>
      </c>
      <c r="C150" s="1">
        <v>665</v>
      </c>
      <c r="D150" s="15">
        <v>7413</v>
      </c>
      <c r="G150"/>
    </row>
    <row r="151" spans="1:7" x14ac:dyDescent="0.25">
      <c r="D151" s="15"/>
    </row>
    <row r="152" spans="1:7" x14ac:dyDescent="0.25">
      <c r="D152" s="15"/>
    </row>
    <row r="153" spans="1:7" x14ac:dyDescent="0.25">
      <c r="D153" s="15"/>
    </row>
    <row r="154" spans="1:7" x14ac:dyDescent="0.25">
      <c r="D154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CONCATENAR</vt:lpstr>
      <vt:lpstr>EXTRAER</vt:lpstr>
      <vt:lpstr>Lista de Excel</vt:lpstr>
      <vt:lpstr>Presupuesto1</vt:lpstr>
      <vt:lpstr>Tabla Ejercicio</vt:lpstr>
      <vt:lpstr>BUSCARV</vt:lpstr>
      <vt:lpstr>Total Productos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Cruz</dc:creator>
  <cp:lastModifiedBy>Jorge Fernando Cruz</cp:lastModifiedBy>
  <cp:lastPrinted>2021-08-19T03:21:55Z</cp:lastPrinted>
  <dcterms:created xsi:type="dcterms:W3CDTF">2021-08-19T03:12:52Z</dcterms:created>
  <dcterms:modified xsi:type="dcterms:W3CDTF">2023-03-08T13:29:25Z</dcterms:modified>
</cp:coreProperties>
</file>