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NOTAS 1er Parc 2025\"/>
    </mc:Choice>
  </mc:AlternateContent>
  <xr:revisionPtr revIDLastSave="0" documentId="13_ncr:1_{CABF0E9C-701E-438E-8680-2BBD307758EF}" xr6:coauthVersionLast="47" xr6:coauthVersionMax="47" xr10:uidLastSave="{00000000-0000-0000-0000-000000000000}"/>
  <bookViews>
    <workbookView xWindow="-108" yWindow="-108" windowWidth="23256" windowHeight="12456" xr2:uid="{4999A1F5-5C09-4323-B15C-79A7E590BF2F}"/>
  </bookViews>
  <sheets>
    <sheet name="Hoja1" sheetId="1" r:id="rId1"/>
  </sheets>
  <definedNames>
    <definedName name="_xlnm._FilterDatabase" localSheetId="0" hidden="1">Hoja1!$B$1:$B$64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1" i="1"/>
  <c r="AI11" i="1" s="1"/>
  <c r="AG12" i="1"/>
  <c r="AI12" i="1" s="1"/>
  <c r="AG13" i="1"/>
  <c r="AI13" i="1" s="1"/>
  <c r="AG14" i="1"/>
  <c r="AI14" i="1" s="1"/>
  <c r="AG15" i="1"/>
  <c r="AI15" i="1" s="1"/>
  <c r="AG16" i="1"/>
  <c r="AG17" i="1"/>
  <c r="AG18" i="1"/>
  <c r="AG19" i="1"/>
  <c r="AG20" i="1"/>
  <c r="AG21" i="1"/>
  <c r="AG22" i="1"/>
  <c r="AG23" i="1"/>
  <c r="AG24" i="1"/>
  <c r="AG25" i="1"/>
  <c r="AI25" i="1" s="1"/>
  <c r="AG26" i="1"/>
  <c r="AI26" i="1" s="1"/>
  <c r="AG27" i="1"/>
  <c r="AI27" i="1" s="1"/>
  <c r="AG28" i="1"/>
  <c r="AG29" i="1"/>
  <c r="AG30" i="1"/>
  <c r="AI30" i="1" s="1"/>
  <c r="AG31" i="1"/>
  <c r="AG32" i="1"/>
  <c r="AG33" i="1"/>
  <c r="AG34" i="1"/>
  <c r="AG35" i="1"/>
  <c r="AG36" i="1"/>
  <c r="AG37" i="1"/>
  <c r="AG38" i="1"/>
  <c r="AI38" i="1" s="1"/>
  <c r="AG39" i="1"/>
  <c r="AI39" i="1" s="1"/>
  <c r="AG40" i="1"/>
  <c r="AG41" i="1"/>
  <c r="AG42" i="1"/>
  <c r="AG43" i="1"/>
  <c r="AI43" i="1" s="1"/>
  <c r="AG44" i="1"/>
  <c r="AI44" i="1" s="1"/>
  <c r="AG45" i="1"/>
  <c r="AI45" i="1" s="1"/>
  <c r="AG46" i="1"/>
  <c r="AI46" i="1" s="1"/>
  <c r="AG47" i="1"/>
  <c r="AI47" i="1" s="1"/>
  <c r="AG48" i="1"/>
  <c r="AI48" i="1" s="1"/>
  <c r="AG49" i="1"/>
  <c r="AI49" i="1" s="1"/>
  <c r="AG50" i="1"/>
  <c r="AI50" i="1" s="1"/>
  <c r="AG51" i="1"/>
  <c r="AI51" i="1" s="1"/>
  <c r="AG52" i="1"/>
  <c r="AG53" i="1"/>
  <c r="AG54" i="1"/>
  <c r="AG55" i="1"/>
  <c r="AG56" i="1"/>
  <c r="AI56" i="1" s="1"/>
  <c r="AG57" i="1"/>
  <c r="AI57" i="1" s="1"/>
  <c r="AG58" i="1"/>
  <c r="AI58" i="1" s="1"/>
  <c r="AG59" i="1"/>
  <c r="AG60" i="1"/>
  <c r="AI60" i="1" s="1"/>
  <c r="AG61" i="1"/>
  <c r="AI61" i="1" s="1"/>
  <c r="AG62" i="1"/>
  <c r="AG63" i="1"/>
  <c r="AG64" i="1"/>
  <c r="AG3" i="1"/>
  <c r="AI3" i="1" s="1"/>
  <c r="AI31" i="1"/>
  <c r="AI32" i="1"/>
  <c r="AI33" i="1"/>
  <c r="AI35" i="1"/>
  <c r="AI36" i="1"/>
  <c r="AI37" i="1"/>
  <c r="AI55" i="1"/>
  <c r="AI4" i="1"/>
  <c r="AI5" i="1"/>
  <c r="AI6" i="1"/>
  <c r="AI7" i="1"/>
  <c r="AI8" i="1"/>
  <c r="AI10" i="1"/>
  <c r="AI16" i="1"/>
  <c r="AI17" i="1"/>
  <c r="AI18" i="1"/>
  <c r="AI19" i="1"/>
  <c r="AI20" i="1"/>
  <c r="AI21" i="1"/>
  <c r="AI22" i="1"/>
  <c r="AI28" i="1"/>
  <c r="AI40" i="1"/>
  <c r="AI41" i="1"/>
  <c r="AI42" i="1"/>
  <c r="AI52" i="1"/>
  <c r="AI53" i="1"/>
  <c r="AI54" i="1"/>
  <c r="AI64" i="1"/>
  <c r="Y4" i="1"/>
  <c r="Y5" i="1"/>
  <c r="Y6" i="1"/>
  <c r="Y7" i="1"/>
  <c r="Y8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5" i="1"/>
  <c r="Y26" i="1"/>
  <c r="Y27" i="1"/>
  <c r="Y28" i="1"/>
  <c r="Y30" i="1"/>
  <c r="Y31" i="1"/>
  <c r="Y32" i="1"/>
  <c r="Y33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60" i="1"/>
  <c r="Y61" i="1"/>
  <c r="Y64" i="1"/>
  <c r="Y3" i="1"/>
  <c r="X4" i="1"/>
  <c r="X5" i="1"/>
  <c r="X6" i="1"/>
  <c r="X7" i="1"/>
  <c r="X8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5" i="1"/>
  <c r="X26" i="1"/>
  <c r="X27" i="1"/>
  <c r="X28" i="1"/>
  <c r="X30" i="1"/>
  <c r="X31" i="1"/>
  <c r="X32" i="1"/>
  <c r="X33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4" i="1"/>
  <c r="X3" i="1"/>
  <c r="N15" i="1"/>
  <c r="N32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3" i="1"/>
  <c r="W4" i="1"/>
  <c r="W16" i="1"/>
  <c r="W17" i="1"/>
  <c r="W18" i="1"/>
  <c r="W19" i="1"/>
  <c r="W26" i="1"/>
  <c r="W27" i="1"/>
  <c r="W28" i="1"/>
  <c r="W40" i="1"/>
  <c r="W41" i="1"/>
  <c r="W42" i="1"/>
  <c r="W43" i="1"/>
  <c r="W50" i="1"/>
  <c r="W51" i="1"/>
  <c r="W52" i="1"/>
  <c r="W64" i="1"/>
  <c r="W3" i="1"/>
  <c r="S4" i="1"/>
  <c r="S5" i="1"/>
  <c r="S12" i="1"/>
  <c r="S13" i="1"/>
  <c r="S14" i="1"/>
  <c r="S26" i="1"/>
  <c r="S27" i="1"/>
  <c r="S28" i="1"/>
  <c r="S36" i="1"/>
  <c r="S37" i="1"/>
  <c r="S38" i="1"/>
  <c r="S50" i="1"/>
  <c r="S51" i="1"/>
  <c r="S52" i="1"/>
  <c r="S53" i="1"/>
  <c r="S60" i="1"/>
  <c r="S61" i="1"/>
  <c r="S62" i="1"/>
  <c r="L4" i="1"/>
  <c r="V4" i="1" s="1"/>
  <c r="L5" i="1"/>
  <c r="V5" i="1" s="1"/>
  <c r="W5" i="1" s="1"/>
  <c r="L6" i="1"/>
  <c r="V6" i="1" s="1"/>
  <c r="W6" i="1" s="1"/>
  <c r="L7" i="1"/>
  <c r="V7" i="1" s="1"/>
  <c r="W7" i="1" s="1"/>
  <c r="L8" i="1"/>
  <c r="V8" i="1" s="1"/>
  <c r="W8" i="1" s="1"/>
  <c r="L9" i="1"/>
  <c r="V9" i="1" s="1"/>
  <c r="W9" i="1" s="1"/>
  <c r="X9" i="1" s="1"/>
  <c r="Y9" i="1" s="1"/>
  <c r="L10" i="1"/>
  <c r="V10" i="1" s="1"/>
  <c r="W10" i="1" s="1"/>
  <c r="L11" i="1"/>
  <c r="V11" i="1" s="1"/>
  <c r="W11" i="1" s="1"/>
  <c r="L12" i="1"/>
  <c r="V12" i="1" s="1"/>
  <c r="W12" i="1" s="1"/>
  <c r="L13" i="1"/>
  <c r="V13" i="1" s="1"/>
  <c r="W13" i="1" s="1"/>
  <c r="L14" i="1"/>
  <c r="V14" i="1" s="1"/>
  <c r="W14" i="1" s="1"/>
  <c r="L15" i="1"/>
  <c r="V15" i="1" s="1"/>
  <c r="W15" i="1" s="1"/>
  <c r="L16" i="1"/>
  <c r="V16" i="1" s="1"/>
  <c r="L17" i="1"/>
  <c r="V17" i="1" s="1"/>
  <c r="L18" i="1"/>
  <c r="V18" i="1" s="1"/>
  <c r="L19" i="1"/>
  <c r="V19" i="1" s="1"/>
  <c r="L20" i="1"/>
  <c r="V20" i="1" s="1"/>
  <c r="W20" i="1" s="1"/>
  <c r="L21" i="1"/>
  <c r="V21" i="1" s="1"/>
  <c r="W21" i="1" s="1"/>
  <c r="L22" i="1"/>
  <c r="V22" i="1" s="1"/>
  <c r="W22" i="1" s="1"/>
  <c r="L23" i="1"/>
  <c r="V23" i="1" s="1"/>
  <c r="W23" i="1" s="1"/>
  <c r="L24" i="1"/>
  <c r="V24" i="1" s="1"/>
  <c r="W24" i="1" s="1"/>
  <c r="L25" i="1"/>
  <c r="V25" i="1" s="1"/>
  <c r="W25" i="1" s="1"/>
  <c r="L26" i="1"/>
  <c r="V26" i="1" s="1"/>
  <c r="L27" i="1"/>
  <c r="V27" i="1" s="1"/>
  <c r="L28" i="1"/>
  <c r="V28" i="1" s="1"/>
  <c r="L29" i="1"/>
  <c r="V29" i="1" s="1"/>
  <c r="W29" i="1" s="1"/>
  <c r="L30" i="1"/>
  <c r="V30" i="1" s="1"/>
  <c r="W30" i="1" s="1"/>
  <c r="L31" i="1"/>
  <c r="V31" i="1" s="1"/>
  <c r="W31" i="1" s="1"/>
  <c r="L32" i="1"/>
  <c r="V32" i="1" s="1"/>
  <c r="W32" i="1" s="1"/>
  <c r="L33" i="1"/>
  <c r="V33" i="1" s="1"/>
  <c r="W33" i="1" s="1"/>
  <c r="L34" i="1"/>
  <c r="V34" i="1" s="1"/>
  <c r="W34" i="1" s="1"/>
  <c r="L35" i="1"/>
  <c r="V35" i="1" s="1"/>
  <c r="W35" i="1" s="1"/>
  <c r="L36" i="1"/>
  <c r="V36" i="1" s="1"/>
  <c r="W36" i="1" s="1"/>
  <c r="L37" i="1"/>
  <c r="V37" i="1" s="1"/>
  <c r="W37" i="1" s="1"/>
  <c r="L38" i="1"/>
  <c r="V38" i="1" s="1"/>
  <c r="W38" i="1" s="1"/>
  <c r="L39" i="1"/>
  <c r="V39" i="1" s="1"/>
  <c r="W39" i="1" s="1"/>
  <c r="L40" i="1"/>
  <c r="V40" i="1" s="1"/>
  <c r="L41" i="1"/>
  <c r="V41" i="1" s="1"/>
  <c r="L42" i="1"/>
  <c r="V42" i="1" s="1"/>
  <c r="L43" i="1"/>
  <c r="V43" i="1" s="1"/>
  <c r="L44" i="1"/>
  <c r="V44" i="1" s="1"/>
  <c r="W44" i="1" s="1"/>
  <c r="L45" i="1"/>
  <c r="V45" i="1" s="1"/>
  <c r="W45" i="1" s="1"/>
  <c r="L46" i="1"/>
  <c r="V46" i="1" s="1"/>
  <c r="W46" i="1" s="1"/>
  <c r="L47" i="1"/>
  <c r="V47" i="1" s="1"/>
  <c r="W47" i="1" s="1"/>
  <c r="L48" i="1"/>
  <c r="V48" i="1" s="1"/>
  <c r="W48" i="1" s="1"/>
  <c r="L49" i="1"/>
  <c r="V49" i="1" s="1"/>
  <c r="W49" i="1" s="1"/>
  <c r="L50" i="1"/>
  <c r="V50" i="1" s="1"/>
  <c r="L51" i="1"/>
  <c r="V51" i="1" s="1"/>
  <c r="L52" i="1"/>
  <c r="V52" i="1" s="1"/>
  <c r="L53" i="1"/>
  <c r="V53" i="1" s="1"/>
  <c r="W53" i="1" s="1"/>
  <c r="L54" i="1"/>
  <c r="V54" i="1" s="1"/>
  <c r="W54" i="1" s="1"/>
  <c r="L55" i="1"/>
  <c r="V55" i="1" s="1"/>
  <c r="W55" i="1" s="1"/>
  <c r="L56" i="1"/>
  <c r="V56" i="1" s="1"/>
  <c r="W56" i="1" s="1"/>
  <c r="L57" i="1"/>
  <c r="V57" i="1" s="1"/>
  <c r="W57" i="1" s="1"/>
  <c r="L58" i="1"/>
  <c r="V58" i="1" s="1"/>
  <c r="W58" i="1" s="1"/>
  <c r="L59" i="1"/>
  <c r="V59" i="1" s="1"/>
  <c r="W59" i="1" s="1"/>
  <c r="L60" i="1"/>
  <c r="V60" i="1" s="1"/>
  <c r="W60" i="1" s="1"/>
  <c r="L61" i="1"/>
  <c r="V61" i="1" s="1"/>
  <c r="W61" i="1" s="1"/>
  <c r="L62" i="1"/>
  <c r="V62" i="1" s="1"/>
  <c r="W62" i="1" s="1"/>
  <c r="X62" i="1" s="1"/>
  <c r="Y62" i="1" s="1"/>
  <c r="L63" i="1"/>
  <c r="V63" i="1" s="1"/>
  <c r="W63" i="1" s="1"/>
  <c r="L64" i="1"/>
  <c r="V64" i="1" s="1"/>
  <c r="L3" i="1"/>
  <c r="V3" i="1" s="1"/>
  <c r="F4" i="1"/>
  <c r="R4" i="1" s="1"/>
  <c r="F5" i="1"/>
  <c r="R5" i="1" s="1"/>
  <c r="F6" i="1"/>
  <c r="R6" i="1" s="1"/>
  <c r="S6" i="1" s="1"/>
  <c r="F7" i="1"/>
  <c r="R7" i="1" s="1"/>
  <c r="S7" i="1" s="1"/>
  <c r="F8" i="1"/>
  <c r="R8" i="1" s="1"/>
  <c r="S8" i="1" s="1"/>
  <c r="F9" i="1"/>
  <c r="R9" i="1" s="1"/>
  <c r="S9" i="1" s="1"/>
  <c r="F10" i="1"/>
  <c r="R10" i="1" s="1"/>
  <c r="S10" i="1" s="1"/>
  <c r="F11" i="1"/>
  <c r="R11" i="1" s="1"/>
  <c r="S11" i="1" s="1"/>
  <c r="F12" i="1"/>
  <c r="R12" i="1" s="1"/>
  <c r="F13" i="1"/>
  <c r="R13" i="1" s="1"/>
  <c r="F14" i="1"/>
  <c r="R14" i="1" s="1"/>
  <c r="F15" i="1"/>
  <c r="M15" i="1" s="1"/>
  <c r="F16" i="1"/>
  <c r="R16" i="1" s="1"/>
  <c r="S16" i="1" s="1"/>
  <c r="F17" i="1"/>
  <c r="R17" i="1" s="1"/>
  <c r="S17" i="1" s="1"/>
  <c r="F18" i="1"/>
  <c r="R18" i="1" s="1"/>
  <c r="S18" i="1" s="1"/>
  <c r="F19" i="1"/>
  <c r="R19" i="1" s="1"/>
  <c r="S19" i="1" s="1"/>
  <c r="F20" i="1"/>
  <c r="R20" i="1" s="1"/>
  <c r="S20" i="1" s="1"/>
  <c r="F21" i="1"/>
  <c r="R21" i="1" s="1"/>
  <c r="S21" i="1" s="1"/>
  <c r="F22" i="1"/>
  <c r="R22" i="1" s="1"/>
  <c r="S22" i="1" s="1"/>
  <c r="F23" i="1"/>
  <c r="R23" i="1" s="1"/>
  <c r="S23" i="1" s="1"/>
  <c r="X23" i="1" s="1"/>
  <c r="Y23" i="1" s="1"/>
  <c r="F24" i="1"/>
  <c r="R24" i="1" s="1"/>
  <c r="S24" i="1" s="1"/>
  <c r="X24" i="1" s="1"/>
  <c r="Y24" i="1" s="1"/>
  <c r="F25" i="1"/>
  <c r="R25" i="1" s="1"/>
  <c r="S25" i="1" s="1"/>
  <c r="F26" i="1"/>
  <c r="R26" i="1" s="1"/>
  <c r="F27" i="1"/>
  <c r="R27" i="1" s="1"/>
  <c r="F28" i="1"/>
  <c r="R28" i="1" s="1"/>
  <c r="F29" i="1"/>
  <c r="R29" i="1" s="1"/>
  <c r="S29" i="1" s="1"/>
  <c r="X29" i="1" s="1"/>
  <c r="Y29" i="1" s="1"/>
  <c r="F30" i="1"/>
  <c r="R30" i="1" s="1"/>
  <c r="S30" i="1" s="1"/>
  <c r="F31" i="1"/>
  <c r="R31" i="1" s="1"/>
  <c r="S31" i="1" s="1"/>
  <c r="F32" i="1"/>
  <c r="R32" i="1" s="1"/>
  <c r="S32" i="1" s="1"/>
  <c r="F33" i="1"/>
  <c r="R33" i="1" s="1"/>
  <c r="S33" i="1" s="1"/>
  <c r="F34" i="1"/>
  <c r="R34" i="1" s="1"/>
  <c r="S34" i="1" s="1"/>
  <c r="X34" i="1" s="1"/>
  <c r="Y34" i="1" s="1"/>
  <c r="F35" i="1"/>
  <c r="R35" i="1" s="1"/>
  <c r="S35" i="1" s="1"/>
  <c r="F36" i="1"/>
  <c r="R36" i="1" s="1"/>
  <c r="F37" i="1"/>
  <c r="R37" i="1" s="1"/>
  <c r="F38" i="1"/>
  <c r="R38" i="1" s="1"/>
  <c r="F39" i="1"/>
  <c r="R39" i="1" s="1"/>
  <c r="S39" i="1" s="1"/>
  <c r="F40" i="1"/>
  <c r="R40" i="1" s="1"/>
  <c r="S40" i="1" s="1"/>
  <c r="F41" i="1"/>
  <c r="R41" i="1" s="1"/>
  <c r="S41" i="1" s="1"/>
  <c r="F42" i="1"/>
  <c r="R42" i="1" s="1"/>
  <c r="S42" i="1" s="1"/>
  <c r="F43" i="1"/>
  <c r="R43" i="1" s="1"/>
  <c r="S43" i="1" s="1"/>
  <c r="F44" i="1"/>
  <c r="R44" i="1" s="1"/>
  <c r="S44" i="1" s="1"/>
  <c r="F45" i="1"/>
  <c r="R45" i="1" s="1"/>
  <c r="S45" i="1" s="1"/>
  <c r="F46" i="1"/>
  <c r="R46" i="1" s="1"/>
  <c r="S46" i="1" s="1"/>
  <c r="F47" i="1"/>
  <c r="R47" i="1" s="1"/>
  <c r="S47" i="1" s="1"/>
  <c r="F48" i="1"/>
  <c r="R48" i="1" s="1"/>
  <c r="S48" i="1" s="1"/>
  <c r="F49" i="1"/>
  <c r="R49" i="1" s="1"/>
  <c r="S49" i="1" s="1"/>
  <c r="F50" i="1"/>
  <c r="R50" i="1" s="1"/>
  <c r="F51" i="1"/>
  <c r="R51" i="1" s="1"/>
  <c r="F52" i="1"/>
  <c r="R52" i="1" s="1"/>
  <c r="F53" i="1"/>
  <c r="R53" i="1" s="1"/>
  <c r="F54" i="1"/>
  <c r="R54" i="1" s="1"/>
  <c r="S54" i="1" s="1"/>
  <c r="F55" i="1"/>
  <c r="R55" i="1" s="1"/>
  <c r="S55" i="1" s="1"/>
  <c r="F56" i="1"/>
  <c r="R56" i="1" s="1"/>
  <c r="S56" i="1" s="1"/>
  <c r="F57" i="1"/>
  <c r="R57" i="1" s="1"/>
  <c r="S57" i="1" s="1"/>
  <c r="F58" i="1"/>
  <c r="R58" i="1" s="1"/>
  <c r="S58" i="1" s="1"/>
  <c r="F59" i="1"/>
  <c r="R59" i="1" s="1"/>
  <c r="S59" i="1" s="1"/>
  <c r="X59" i="1" s="1"/>
  <c r="Y59" i="1" s="1"/>
  <c r="F60" i="1"/>
  <c r="R60" i="1" s="1"/>
  <c r="F61" i="1"/>
  <c r="R61" i="1" s="1"/>
  <c r="F62" i="1"/>
  <c r="R62" i="1" s="1"/>
  <c r="F63" i="1"/>
  <c r="R63" i="1" s="1"/>
  <c r="S63" i="1" s="1"/>
  <c r="X63" i="1" s="1"/>
  <c r="Y63" i="1" s="1"/>
  <c r="F64" i="1"/>
  <c r="R64" i="1" s="1"/>
  <c r="S64" i="1" s="1"/>
  <c r="F3" i="1"/>
  <c r="R3" i="1" s="1"/>
  <c r="S3" i="1" s="1"/>
  <c r="R15" i="1" l="1"/>
  <c r="S15" i="1" s="1"/>
  <c r="M34" i="1"/>
  <c r="N34" i="1" s="1"/>
  <c r="AI34" i="1" s="1"/>
  <c r="M57" i="1"/>
  <c r="N57" i="1" s="1"/>
  <c r="M33" i="1"/>
  <c r="N33" i="1" s="1"/>
  <c r="M44" i="1"/>
  <c r="N44" i="1" s="1"/>
  <c r="M55" i="1"/>
  <c r="N55" i="1" s="1"/>
  <c r="M31" i="1"/>
  <c r="N31" i="1" s="1"/>
  <c r="M30" i="1"/>
  <c r="N30" i="1" s="1"/>
  <c r="M53" i="1"/>
  <c r="N53" i="1" s="1"/>
  <c r="M29" i="1"/>
  <c r="N29" i="1" s="1"/>
  <c r="AI29" i="1" s="1"/>
  <c r="M5" i="1"/>
  <c r="N5" i="1" s="1"/>
  <c r="M52" i="1"/>
  <c r="N52" i="1" s="1"/>
  <c r="M40" i="1"/>
  <c r="N40" i="1" s="1"/>
  <c r="M4" i="1"/>
  <c r="N4" i="1" s="1"/>
  <c r="M63" i="1"/>
  <c r="N63" i="1" s="1"/>
  <c r="AI63" i="1" s="1"/>
  <c r="M51" i="1"/>
  <c r="N51" i="1" s="1"/>
  <c r="M39" i="1"/>
  <c r="N39" i="1" s="1"/>
  <c r="M27" i="1"/>
  <c r="N27" i="1" s="1"/>
  <c r="M58" i="1"/>
  <c r="N58" i="1" s="1"/>
  <c r="M22" i="1"/>
  <c r="N22" i="1" s="1"/>
  <c r="M45" i="1"/>
  <c r="N45" i="1" s="1"/>
  <c r="M9" i="1"/>
  <c r="N9" i="1" s="1"/>
  <c r="AI9" i="1" s="1"/>
  <c r="M56" i="1"/>
  <c r="N56" i="1" s="1"/>
  <c r="M20" i="1"/>
  <c r="N20" i="1" s="1"/>
  <c r="M43" i="1"/>
  <c r="N43" i="1" s="1"/>
  <c r="M7" i="1"/>
  <c r="N7" i="1" s="1"/>
  <c r="M18" i="1"/>
  <c r="N18" i="1" s="1"/>
  <c r="M3" i="1"/>
  <c r="N3" i="1" s="1"/>
  <c r="M41" i="1"/>
  <c r="N41" i="1" s="1"/>
  <c r="M17" i="1"/>
  <c r="N17" i="1" s="1"/>
  <c r="M64" i="1"/>
  <c r="N64" i="1" s="1"/>
  <c r="M28" i="1"/>
  <c r="N28" i="1" s="1"/>
  <c r="M16" i="1"/>
  <c r="N16" i="1" s="1"/>
  <c r="M62" i="1"/>
  <c r="N62" i="1" s="1"/>
  <c r="AI62" i="1" s="1"/>
  <c r="M50" i="1"/>
  <c r="N50" i="1" s="1"/>
  <c r="M38" i="1"/>
  <c r="N38" i="1" s="1"/>
  <c r="M26" i="1"/>
  <c r="N26" i="1" s="1"/>
  <c r="M14" i="1"/>
  <c r="N14" i="1" s="1"/>
  <c r="M13" i="1"/>
  <c r="N13" i="1" s="1"/>
  <c r="M46" i="1"/>
  <c r="N46" i="1" s="1"/>
  <c r="M10" i="1"/>
  <c r="N10" i="1" s="1"/>
  <c r="M21" i="1"/>
  <c r="N21" i="1" s="1"/>
  <c r="M8" i="1"/>
  <c r="N8" i="1" s="1"/>
  <c r="M19" i="1"/>
  <c r="N19" i="1" s="1"/>
  <c r="M54" i="1"/>
  <c r="N54" i="1" s="1"/>
  <c r="M42" i="1"/>
  <c r="N42" i="1" s="1"/>
  <c r="M6" i="1"/>
  <c r="N6" i="1" s="1"/>
  <c r="M61" i="1"/>
  <c r="N61" i="1" s="1"/>
  <c r="M49" i="1"/>
  <c r="N49" i="1" s="1"/>
  <c r="M37" i="1"/>
  <c r="N37" i="1" s="1"/>
  <c r="M25" i="1"/>
  <c r="N25" i="1" s="1"/>
  <c r="M60" i="1"/>
  <c r="N60" i="1" s="1"/>
  <c r="M48" i="1"/>
  <c r="N48" i="1" s="1"/>
  <c r="M36" i="1"/>
  <c r="N36" i="1" s="1"/>
  <c r="M24" i="1"/>
  <c r="N24" i="1" s="1"/>
  <c r="AI24" i="1" s="1"/>
  <c r="M12" i="1"/>
  <c r="N12" i="1" s="1"/>
  <c r="M59" i="1"/>
  <c r="N59" i="1" s="1"/>
  <c r="AI59" i="1" s="1"/>
  <c r="M47" i="1"/>
  <c r="N47" i="1" s="1"/>
  <c r="M35" i="1"/>
  <c r="N35" i="1" s="1"/>
  <c r="M23" i="1"/>
  <c r="N23" i="1" s="1"/>
  <c r="AI23" i="1" s="1"/>
  <c r="M11" i="1"/>
  <c r="N11" i="1" s="1"/>
</calcChain>
</file>

<file path=xl/sharedStrings.xml><?xml version="1.0" encoding="utf-8"?>
<sst xmlns="http://schemas.openxmlformats.org/spreadsheetml/2006/main" count="116" uniqueCount="108">
  <si>
    <t>AGUINAGA RODRIGUEZ KEVIN</t>
  </si>
  <si>
    <t>ALMEIDA ULLOA IKER JOSE</t>
  </si>
  <si>
    <t>BUSTAMANTE PILAY ELIANA</t>
  </si>
  <si>
    <t>CAGUANA QUIZHPI JOSE</t>
  </si>
  <si>
    <t>CAIZA MORALES ROBINSON</t>
  </si>
  <si>
    <t>CALERO ROCHINA EDWIN STALIN</t>
  </si>
  <si>
    <t>CARCHI SILVA DYLAN MATHEO</t>
  </si>
  <si>
    <t>CAYAMBE MOROCHO ANTHONY</t>
  </si>
  <si>
    <t>CEPEDA MENDEZ LUIS RAMON</t>
  </si>
  <si>
    <t>CHOTO CHINLLE JHENIFER</t>
  </si>
  <si>
    <t>CHUGNAY SALAO GENESIS ANAHI</t>
  </si>
  <si>
    <t>CONDOR SORIA DOMENICA</t>
  </si>
  <si>
    <t>COPA GUAMAN NATALY MIRELLA</t>
  </si>
  <si>
    <t>CUNDURI MORALES DANNY</t>
  </si>
  <si>
    <t>DIAZ MANCILLA JEAMPIERRE</t>
  </si>
  <si>
    <t>FLORES REDROBAN HENRY</t>
  </si>
  <si>
    <t>FLORES CHINCHE STEVEEN</t>
  </si>
  <si>
    <t>GARCIA GAVILANES JUSTIN</t>
  </si>
  <si>
    <t>GREFA TUNAY ANAHI MAITHE</t>
  </si>
  <si>
    <t>GUARACA GARCIA ANTHONY</t>
  </si>
  <si>
    <t>HARO UGSIÑA CRISTHIAN</t>
  </si>
  <si>
    <t>ITURRALDE ALBUJA ESTEFANO</t>
  </si>
  <si>
    <t>LARA YANCHATIPAN ANDRE</t>
  </si>
  <si>
    <t>LLIVICOTA HERRERA ANTHONY</t>
  </si>
  <si>
    <t>LLUGUIN GARCES PAUL</t>
  </si>
  <si>
    <t>LOPEZ CARRILLO GERALD</t>
  </si>
  <si>
    <t>MACAS YUMBO DERLIS</t>
  </si>
  <si>
    <t>ORTIZ LLERENA SAMANTA</t>
  </si>
  <si>
    <t>PALLASCO ESPAÑA HENRY</t>
  </si>
  <si>
    <t>PAZMIÑO COBO NICOLAS</t>
  </si>
  <si>
    <t>PILAPANTA BOMBON KEVIN</t>
  </si>
  <si>
    <t>PINTA SINALUISA JORGE DAVID</t>
  </si>
  <si>
    <t>QUISPE ABRAJAN ANDREA</t>
  </si>
  <si>
    <t>REINO GUNSHA RICHARD</t>
  </si>
  <si>
    <t>RENTERIA SAMANIEGO ANTHONY,</t>
  </si>
  <si>
    <t>ROMAN LOPEZ ALEXIS FABRICIO</t>
  </si>
  <si>
    <t>ROMERO LOPEZ JAVIER</t>
  </si>
  <si>
    <t>SALAZAR CANTUÑA NICOLAS</t>
  </si>
  <si>
    <t>SEVILLA CHAVEZ JOSE MIGUEL</t>
  </si>
  <si>
    <t>SILVA NUÑEZ LESLIE ANAHI</t>
  </si>
  <si>
    <t>SINALUISA GUARACA CRISTOFER</t>
  </si>
  <si>
    <t>SIZA VILLARREAL STALYN XAVIER</t>
  </si>
  <si>
    <t>SOLORZANO GUEVARA JAIR</t>
  </si>
  <si>
    <t>TIERRA SISA FRANKLIN WILFRIDO</t>
  </si>
  <si>
    <t>TOAZA UVIDIA OMAR SEBASTIAN</t>
  </si>
  <si>
    <t>VELATA CUENCA GISELLA</t>
  </si>
  <si>
    <t>VERA RODRIGUEZ JOSTIN</t>
  </si>
  <si>
    <t>VILLAVICENCIO AGUIRRE CRISTOFER</t>
  </si>
  <si>
    <t>VILLEGAS AVILA JOAN XAVIER</t>
  </si>
  <si>
    <t>YAULEMA RIAÑO TOMAS</t>
  </si>
  <si>
    <t>YAZUMA LLUMIGUANO ERICK</t>
  </si>
  <si>
    <t>No</t>
  </si>
  <si>
    <t>NOMINA</t>
  </si>
  <si>
    <t>GREFA MICHAEL</t>
  </si>
  <si>
    <t>MIÑARCAJA LUIS</t>
  </si>
  <si>
    <t>PEÑA SCARLETT</t>
  </si>
  <si>
    <t>AUQUILLA MARILYN</t>
  </si>
  <si>
    <t>MOYANO JHOSEPH</t>
  </si>
  <si>
    <t>SANTIAGO RICHARD</t>
  </si>
  <si>
    <t>HARO EDISON</t>
  </si>
  <si>
    <t>Oper Lim</t>
  </si>
  <si>
    <t>Infinito</t>
  </si>
  <si>
    <t>OBANDO CAMALLE MIRIAN FERNANDA</t>
  </si>
  <si>
    <t>Propi</t>
  </si>
  <si>
    <t>Límites</t>
  </si>
  <si>
    <t>L Hospital</t>
  </si>
  <si>
    <t>Teorema</t>
  </si>
  <si>
    <t>Algeb (10)</t>
  </si>
  <si>
    <t>VALLEJO ISMAEL SEBASTIAN</t>
  </si>
  <si>
    <t>CALERO TRAVEZ DAVE ALEJANDRO</t>
  </si>
  <si>
    <t>GUTIERRES CASTRO BRYAN DAVID</t>
  </si>
  <si>
    <t>Fact_fun</t>
  </si>
  <si>
    <t>Model</t>
  </si>
  <si>
    <t>Test 10</t>
  </si>
  <si>
    <t xml:space="preserve"> Sel_Mult</t>
  </si>
  <si>
    <t>Eval Práct</t>
  </si>
  <si>
    <t>Eva Prac</t>
  </si>
  <si>
    <t>Deriv (10)</t>
  </si>
  <si>
    <t>Act</t>
  </si>
  <si>
    <t>Limites</t>
  </si>
  <si>
    <t>Infinitos</t>
  </si>
  <si>
    <t>Trabajo</t>
  </si>
  <si>
    <t>Deriva alge</t>
  </si>
  <si>
    <t>Deri func</t>
  </si>
  <si>
    <t>Ttrigono</t>
  </si>
  <si>
    <t>CONS (2)</t>
  </si>
  <si>
    <t>TRAB CLA</t>
  </si>
  <si>
    <t>Tutoria</t>
  </si>
  <si>
    <t>Algeb</t>
  </si>
  <si>
    <t>Funcion</t>
  </si>
  <si>
    <t>NOTA 10</t>
  </si>
  <si>
    <t>Fun Mod</t>
  </si>
  <si>
    <t>Variab 2</t>
  </si>
  <si>
    <t>T_E_D</t>
  </si>
  <si>
    <t>Trab Lim</t>
  </si>
  <si>
    <t>NOTA 1</t>
  </si>
  <si>
    <t>A_I_F.M</t>
  </si>
  <si>
    <t>NOTA 2</t>
  </si>
  <si>
    <t>D_T_T.E.D</t>
  </si>
  <si>
    <t>NOTA</t>
  </si>
  <si>
    <t>l_L.H_C_T.C</t>
  </si>
  <si>
    <t>PROM</t>
  </si>
  <si>
    <t>CD  (10)</t>
  </si>
  <si>
    <t>CD (3,5)</t>
  </si>
  <si>
    <t>PAE (10)</t>
  </si>
  <si>
    <t>PAE (3,5)</t>
  </si>
  <si>
    <t>AAA (3,5)</t>
  </si>
  <si>
    <t>1er Parc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</si>
</sst>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3" fillId="6" borderId="1" xfId="0" applyFont="1" applyFill="1" applyBorder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FE64-FD1B-42FB-928F-A1EE7BAF228A}">
  <dimension ref="A1:AI65"/>
  <sheetViews>
    <sheetView tabSelected="1" topLeftCell="N1" workbookViewId="0">
      <selection activeCell="AG6" sqref="AG6"/>
    </sheetView>
  </sheetViews>
  <sheetFormatPr baseColWidth="10" defaultRowHeight="14.4" x14ac:dyDescent="0.3"/>
  <cols>
    <col min="1" max="1" width="5.109375" style="1" customWidth="1"/>
    <col min="2" max="2" width="29.109375" customWidth="1"/>
    <col min="3" max="3" width="7.5546875" style="1" bestFit="1" customWidth="1"/>
    <col min="4" max="6" width="8" style="1" customWidth="1"/>
    <col min="7" max="7" width="2.33203125" style="1" customWidth="1"/>
    <col min="8" max="8" width="8.44140625" style="1" customWidth="1"/>
    <col min="9" max="9" width="9.21875" style="1" bestFit="1" customWidth="1"/>
    <col min="10" max="10" width="9" style="1" bestFit="1" customWidth="1"/>
    <col min="11" max="11" width="5" style="1" customWidth="1"/>
    <col min="12" max="12" width="8" style="1" bestFit="1" customWidth="1"/>
    <col min="13" max="13" width="9.6640625" style="1" bestFit="1" customWidth="1"/>
    <col min="14" max="14" width="9.6640625" style="1" customWidth="1"/>
    <col min="15" max="15" width="4.5546875" style="1" customWidth="1"/>
    <col min="16" max="16" width="8.88671875" style="1" bestFit="1" customWidth="1"/>
    <col min="17" max="19" width="7.33203125" style="1" customWidth="1"/>
    <col min="20" max="20" width="9.5546875" style="1" customWidth="1"/>
    <col min="21" max="25" width="8.21875" style="1" customWidth="1"/>
    <col min="26" max="26" width="6.5546875" customWidth="1"/>
    <col min="27" max="28" width="8.109375" style="1" customWidth="1"/>
    <col min="29" max="29" width="8.88671875" style="1" bestFit="1" customWidth="1"/>
    <col min="30" max="30" width="8.33203125" style="1" bestFit="1" customWidth="1"/>
    <col min="31" max="31" width="8.77734375" style="1" bestFit="1" customWidth="1"/>
    <col min="32" max="32" width="10.44140625" style="1" bestFit="1" customWidth="1"/>
    <col min="33" max="33" width="8.5546875" style="1" bestFit="1" customWidth="1"/>
    <col min="34" max="34" width="8.109375" customWidth="1"/>
    <col min="35" max="35" width="7.77734375" style="27" bestFit="1" customWidth="1"/>
  </cols>
  <sheetData>
    <row r="1" spans="1:35" x14ac:dyDescent="0.3">
      <c r="A1" s="32" t="s">
        <v>51</v>
      </c>
      <c r="B1" s="33" t="s">
        <v>52</v>
      </c>
      <c r="C1" s="11" t="s">
        <v>88</v>
      </c>
      <c r="D1" s="11" t="s">
        <v>71</v>
      </c>
      <c r="F1" s="11" t="s">
        <v>90</v>
      </c>
      <c r="H1" s="11" t="s">
        <v>74</v>
      </c>
      <c r="I1" s="11" t="s">
        <v>75</v>
      </c>
      <c r="J1" s="11" t="s">
        <v>76</v>
      </c>
      <c r="K1" s="11"/>
      <c r="L1" s="11" t="s">
        <v>90</v>
      </c>
      <c r="M1" s="21" t="s">
        <v>101</v>
      </c>
      <c r="N1" s="24" t="s">
        <v>101</v>
      </c>
      <c r="P1" s="1" t="s">
        <v>94</v>
      </c>
      <c r="Q1" s="1" t="s">
        <v>79</v>
      </c>
      <c r="R1" s="11"/>
      <c r="S1" s="11" t="s">
        <v>95</v>
      </c>
      <c r="T1" s="1" t="s">
        <v>81</v>
      </c>
      <c r="U1" s="1" t="s">
        <v>83</v>
      </c>
      <c r="V1" s="11"/>
      <c r="W1" s="11" t="s">
        <v>97</v>
      </c>
      <c r="X1" s="11" t="s">
        <v>101</v>
      </c>
      <c r="Y1" s="24" t="s">
        <v>101</v>
      </c>
      <c r="AA1" s="1" t="s">
        <v>63</v>
      </c>
      <c r="AB1" s="1" t="s">
        <v>60</v>
      </c>
      <c r="AC1" s="1" t="s">
        <v>66</v>
      </c>
      <c r="AF1" s="11" t="s">
        <v>99</v>
      </c>
      <c r="AG1" s="24" t="s">
        <v>101</v>
      </c>
      <c r="AI1" s="28" t="s">
        <v>101</v>
      </c>
    </row>
    <row r="2" spans="1:35" x14ac:dyDescent="0.3">
      <c r="A2" s="32"/>
      <c r="B2" s="33"/>
      <c r="C2" s="17" t="s">
        <v>89</v>
      </c>
      <c r="D2" s="17" t="s">
        <v>72</v>
      </c>
      <c r="E2" s="17" t="s">
        <v>87</v>
      </c>
      <c r="F2" s="17" t="s">
        <v>91</v>
      </c>
      <c r="G2" s="17"/>
      <c r="H2" s="17" t="s">
        <v>73</v>
      </c>
      <c r="I2" s="17" t="s">
        <v>92</v>
      </c>
      <c r="J2" s="17" t="s">
        <v>77</v>
      </c>
      <c r="K2" s="17" t="s">
        <v>78</v>
      </c>
      <c r="L2" s="11" t="s">
        <v>93</v>
      </c>
      <c r="M2" s="21" t="s">
        <v>102</v>
      </c>
      <c r="N2" s="24" t="s">
        <v>103</v>
      </c>
      <c r="P2" s="1" t="s">
        <v>67</v>
      </c>
      <c r="Q2" s="1" t="s">
        <v>80</v>
      </c>
      <c r="R2" s="17" t="s">
        <v>91</v>
      </c>
      <c r="S2" s="11" t="s">
        <v>96</v>
      </c>
      <c r="T2" s="1" t="s">
        <v>82</v>
      </c>
      <c r="U2" s="1" t="s">
        <v>84</v>
      </c>
      <c r="V2" s="11" t="s">
        <v>93</v>
      </c>
      <c r="W2" s="11" t="s">
        <v>98</v>
      </c>
      <c r="X2" s="11" t="s">
        <v>104</v>
      </c>
      <c r="Y2" s="24" t="s">
        <v>105</v>
      </c>
      <c r="AA2" s="1" t="s">
        <v>64</v>
      </c>
      <c r="AB2" s="1" t="s">
        <v>61</v>
      </c>
      <c r="AC2" s="1" t="s">
        <v>65</v>
      </c>
      <c r="AD2" s="1" t="s">
        <v>85</v>
      </c>
      <c r="AE2" s="1" t="s">
        <v>86</v>
      </c>
      <c r="AF2" s="11" t="s">
        <v>100</v>
      </c>
      <c r="AG2" s="24" t="s">
        <v>106</v>
      </c>
      <c r="AI2" s="28" t="s">
        <v>107</v>
      </c>
    </row>
    <row r="3" spans="1:35" x14ac:dyDescent="0.3">
      <c r="A3" s="2">
        <v>1</v>
      </c>
      <c r="B3" s="3" t="s">
        <v>0</v>
      </c>
      <c r="C3" s="16">
        <v>10</v>
      </c>
      <c r="D3" s="16">
        <v>5</v>
      </c>
      <c r="E3" s="16"/>
      <c r="F3" s="18">
        <f>ROUND((SUM(C3:E3))/2,2)</f>
        <v>7.5</v>
      </c>
      <c r="G3" s="16"/>
      <c r="H3" s="16">
        <v>7</v>
      </c>
      <c r="I3" s="16">
        <v>7.5</v>
      </c>
      <c r="J3" s="16">
        <v>5.34</v>
      </c>
      <c r="K3" s="16">
        <v>0.5</v>
      </c>
      <c r="L3" s="19">
        <f>ROUND((SUM(H3:K3))/3,2)</f>
        <v>6.78</v>
      </c>
      <c r="M3" s="7">
        <f>ROUND((SUM(F3,L3))/2,2)</f>
        <v>7.14</v>
      </c>
      <c r="N3" s="25">
        <f>ROUND((M3*3.5)/10,2)</f>
        <v>2.5</v>
      </c>
      <c r="P3" s="2">
        <v>9</v>
      </c>
      <c r="Q3" s="2">
        <v>10</v>
      </c>
      <c r="R3" s="20">
        <f>F3</f>
        <v>7.5</v>
      </c>
      <c r="S3" s="19">
        <f>ROUND((SUM(P3:R3))/3,2)</f>
        <v>8.83</v>
      </c>
      <c r="T3" s="2">
        <v>10</v>
      </c>
      <c r="U3" s="2">
        <v>10</v>
      </c>
      <c r="V3" s="20">
        <f>L3</f>
        <v>6.78</v>
      </c>
      <c r="W3" s="19">
        <f>ROUND((SUM(T3:V3))/3,2)</f>
        <v>8.93</v>
      </c>
      <c r="X3" s="7">
        <f>ROUND(SUM(S3,W3)/2,2)</f>
        <v>8.8800000000000008</v>
      </c>
      <c r="Y3" s="26">
        <f>ROUND((X3*3.5)/10,2)</f>
        <v>3.11</v>
      </c>
      <c r="AA3" s="2">
        <v>1</v>
      </c>
      <c r="AB3" s="2">
        <v>1</v>
      </c>
      <c r="AC3" s="2">
        <v>1</v>
      </c>
      <c r="AD3" s="2">
        <v>2</v>
      </c>
      <c r="AE3" s="2">
        <v>1</v>
      </c>
      <c r="AF3" s="19">
        <f>SUM(AA3:AE3)</f>
        <v>6</v>
      </c>
      <c r="AG3" s="26">
        <f>ROUND((AF3/2),2)</f>
        <v>3</v>
      </c>
      <c r="AI3" s="29">
        <f>SUM(N3,Y3,AG3)</f>
        <v>8.61</v>
      </c>
    </row>
    <row r="4" spans="1:35" x14ac:dyDescent="0.3">
      <c r="A4" s="2">
        <v>2</v>
      </c>
      <c r="B4" s="3" t="s">
        <v>1</v>
      </c>
      <c r="C4" s="2">
        <v>5</v>
      </c>
      <c r="D4" s="2">
        <v>6.75</v>
      </c>
      <c r="E4" s="2">
        <v>0.5</v>
      </c>
      <c r="F4" s="18">
        <f t="shared" ref="F4:F64" si="0">ROUND((SUM(C4:E4))/2,2)</f>
        <v>6.13</v>
      </c>
      <c r="G4" s="2"/>
      <c r="H4" s="2">
        <v>8</v>
      </c>
      <c r="I4" s="2">
        <v>9</v>
      </c>
      <c r="J4" s="2">
        <v>9.35</v>
      </c>
      <c r="K4" s="2">
        <v>0.5</v>
      </c>
      <c r="L4" s="19">
        <f t="shared" ref="L4:L64" si="1">ROUND((SUM(H4:K4))/3,2)</f>
        <v>8.9499999999999993</v>
      </c>
      <c r="M4" s="7">
        <f t="shared" ref="M4:M64" si="2">ROUND((SUM(F4,L4))/2,2)</f>
        <v>7.54</v>
      </c>
      <c r="N4" s="25">
        <f t="shared" ref="N4:N64" si="3">ROUND((M4*3.5)/10,2)</f>
        <v>2.64</v>
      </c>
      <c r="P4" s="2">
        <v>10</v>
      </c>
      <c r="Q4" s="2">
        <v>10</v>
      </c>
      <c r="R4" s="20">
        <f t="shared" ref="R4:R64" si="4">F4</f>
        <v>6.13</v>
      </c>
      <c r="S4" s="19">
        <f t="shared" ref="S4:S64" si="5">ROUND((SUM(P4:R4))/3,2)</f>
        <v>8.7100000000000009</v>
      </c>
      <c r="T4" s="2">
        <v>9</v>
      </c>
      <c r="U4" s="2">
        <v>10</v>
      </c>
      <c r="V4" s="20">
        <f t="shared" ref="V4:V64" si="6">L4</f>
        <v>8.9499999999999993</v>
      </c>
      <c r="W4" s="19">
        <f t="shared" ref="W4:W64" si="7">ROUND((SUM(T4:V4))/3,2)</f>
        <v>9.32</v>
      </c>
      <c r="X4" s="7">
        <f t="shared" ref="X4:X64" si="8">ROUND(SUM(S4,W4)/2,2)</f>
        <v>9.02</v>
      </c>
      <c r="Y4" s="26">
        <f t="shared" ref="Y4:Y64" si="9">ROUND((X4*3.5)/10,2)</f>
        <v>3.16</v>
      </c>
      <c r="AA4" s="2">
        <v>1</v>
      </c>
      <c r="AB4" s="2">
        <v>1</v>
      </c>
      <c r="AC4" s="2">
        <v>1</v>
      </c>
      <c r="AD4" s="2">
        <v>2</v>
      </c>
      <c r="AE4" s="2">
        <v>1</v>
      </c>
      <c r="AF4" s="19">
        <f t="shared" ref="AF4:AF64" si="10">SUM(AA4:AE4)</f>
        <v>6</v>
      </c>
      <c r="AG4" s="26">
        <f t="shared" ref="AG4:AG64" si="11">ROUND((AF4/2),2)</f>
        <v>3</v>
      </c>
      <c r="AI4" s="29">
        <f t="shared" ref="AI4:AI64" si="12">SUM(N4,Y4,AG4)</f>
        <v>8.8000000000000007</v>
      </c>
    </row>
    <row r="5" spans="1:35" x14ac:dyDescent="0.3">
      <c r="A5" s="2">
        <v>3</v>
      </c>
      <c r="B5" s="5" t="s">
        <v>56</v>
      </c>
      <c r="C5" s="2">
        <v>4</v>
      </c>
      <c r="D5" s="2">
        <v>0</v>
      </c>
      <c r="E5" s="2"/>
      <c r="F5" s="18">
        <f t="shared" si="0"/>
        <v>2</v>
      </c>
      <c r="G5" s="2"/>
      <c r="H5" s="2">
        <v>4</v>
      </c>
      <c r="I5" s="2">
        <v>1</v>
      </c>
      <c r="J5" s="2"/>
      <c r="K5" s="2"/>
      <c r="L5" s="19">
        <f t="shared" si="1"/>
        <v>1.67</v>
      </c>
      <c r="M5" s="7">
        <f t="shared" si="2"/>
        <v>1.84</v>
      </c>
      <c r="N5" s="25">
        <f t="shared" si="3"/>
        <v>0.64</v>
      </c>
      <c r="P5" s="2"/>
      <c r="Q5" s="2">
        <v>8.25</v>
      </c>
      <c r="R5" s="20">
        <f t="shared" si="4"/>
        <v>2</v>
      </c>
      <c r="S5" s="19">
        <f t="shared" si="5"/>
        <v>3.42</v>
      </c>
      <c r="T5" s="2"/>
      <c r="U5" s="2"/>
      <c r="V5" s="20">
        <f t="shared" si="6"/>
        <v>1.67</v>
      </c>
      <c r="W5" s="19">
        <f t="shared" si="7"/>
        <v>0.56000000000000005</v>
      </c>
      <c r="X5" s="7">
        <f t="shared" si="8"/>
        <v>1.99</v>
      </c>
      <c r="Y5" s="26">
        <f t="shared" si="9"/>
        <v>0.7</v>
      </c>
      <c r="AA5" s="2">
        <v>1</v>
      </c>
      <c r="AB5" s="2"/>
      <c r="AC5" s="2"/>
      <c r="AD5" s="2"/>
      <c r="AE5" s="2"/>
      <c r="AF5" s="19">
        <f t="shared" si="10"/>
        <v>1</v>
      </c>
      <c r="AG5" s="26">
        <f t="shared" si="11"/>
        <v>0.5</v>
      </c>
      <c r="AI5" s="29">
        <f t="shared" si="12"/>
        <v>1.8399999999999999</v>
      </c>
    </row>
    <row r="6" spans="1:35" x14ac:dyDescent="0.3">
      <c r="A6" s="2">
        <v>4</v>
      </c>
      <c r="B6" s="3" t="s">
        <v>2</v>
      </c>
      <c r="C6" s="2">
        <v>3</v>
      </c>
      <c r="D6" s="2">
        <v>2</v>
      </c>
      <c r="E6" s="2">
        <v>0.5</v>
      </c>
      <c r="F6" s="18">
        <f t="shared" si="0"/>
        <v>2.75</v>
      </c>
      <c r="G6" s="2"/>
      <c r="H6" s="2">
        <v>5</v>
      </c>
      <c r="I6" s="2">
        <v>2</v>
      </c>
      <c r="J6" s="2">
        <v>3</v>
      </c>
      <c r="K6" s="2">
        <v>0.5</v>
      </c>
      <c r="L6" s="19">
        <f t="shared" si="1"/>
        <v>3.5</v>
      </c>
      <c r="M6" s="7">
        <f t="shared" si="2"/>
        <v>3.13</v>
      </c>
      <c r="N6" s="25">
        <f t="shared" si="3"/>
        <v>1.1000000000000001</v>
      </c>
      <c r="P6" s="2">
        <v>8</v>
      </c>
      <c r="Q6" s="2">
        <v>10</v>
      </c>
      <c r="R6" s="20">
        <f t="shared" si="4"/>
        <v>2.75</v>
      </c>
      <c r="S6" s="19">
        <f t="shared" si="5"/>
        <v>6.92</v>
      </c>
      <c r="T6" s="2">
        <v>10</v>
      </c>
      <c r="U6" s="2">
        <v>10</v>
      </c>
      <c r="V6" s="20">
        <f t="shared" si="6"/>
        <v>3.5</v>
      </c>
      <c r="W6" s="19">
        <f t="shared" si="7"/>
        <v>7.83</v>
      </c>
      <c r="X6" s="7">
        <f t="shared" si="8"/>
        <v>7.38</v>
      </c>
      <c r="Y6" s="26">
        <f t="shared" si="9"/>
        <v>2.58</v>
      </c>
      <c r="AA6" s="2">
        <v>1</v>
      </c>
      <c r="AB6" s="2">
        <v>1</v>
      </c>
      <c r="AC6" s="2">
        <v>1</v>
      </c>
      <c r="AD6" s="2">
        <v>2</v>
      </c>
      <c r="AE6" s="2">
        <v>0.5</v>
      </c>
      <c r="AF6" s="19">
        <f t="shared" si="10"/>
        <v>5.5</v>
      </c>
      <c r="AG6" s="26">
        <f t="shared" si="11"/>
        <v>2.75</v>
      </c>
      <c r="AI6" s="29">
        <f t="shared" si="12"/>
        <v>6.43</v>
      </c>
    </row>
    <row r="7" spans="1:35" x14ac:dyDescent="0.3">
      <c r="A7" s="2">
        <v>5</v>
      </c>
      <c r="B7" s="3" t="s">
        <v>3</v>
      </c>
      <c r="C7" s="2">
        <v>4</v>
      </c>
      <c r="D7" s="2">
        <v>2.25</v>
      </c>
      <c r="E7" s="2"/>
      <c r="F7" s="18">
        <f t="shared" si="0"/>
        <v>3.13</v>
      </c>
      <c r="G7" s="2"/>
      <c r="H7" s="2">
        <v>6</v>
      </c>
      <c r="I7" s="2">
        <v>2</v>
      </c>
      <c r="J7" s="2">
        <v>3.34</v>
      </c>
      <c r="K7" s="2"/>
      <c r="L7" s="19">
        <f t="shared" si="1"/>
        <v>3.78</v>
      </c>
      <c r="M7" s="7">
        <f t="shared" si="2"/>
        <v>3.46</v>
      </c>
      <c r="N7" s="25">
        <f t="shared" si="3"/>
        <v>1.21</v>
      </c>
      <c r="P7" s="2">
        <v>8</v>
      </c>
      <c r="Q7" s="2">
        <v>7</v>
      </c>
      <c r="R7" s="20">
        <f t="shared" si="4"/>
        <v>3.13</v>
      </c>
      <c r="S7" s="19">
        <f t="shared" si="5"/>
        <v>6.04</v>
      </c>
      <c r="T7" s="2">
        <v>9</v>
      </c>
      <c r="U7" s="2">
        <v>10</v>
      </c>
      <c r="V7" s="20">
        <f t="shared" si="6"/>
        <v>3.78</v>
      </c>
      <c r="W7" s="19">
        <f t="shared" si="7"/>
        <v>7.59</v>
      </c>
      <c r="X7" s="7">
        <f t="shared" si="8"/>
        <v>6.82</v>
      </c>
      <c r="Y7" s="26">
        <f t="shared" si="9"/>
        <v>2.39</v>
      </c>
      <c r="AA7" s="2">
        <v>1</v>
      </c>
      <c r="AB7" s="2">
        <v>0.5</v>
      </c>
      <c r="AC7" s="2">
        <v>1</v>
      </c>
      <c r="AD7" s="2">
        <v>2</v>
      </c>
      <c r="AE7" s="2">
        <v>1</v>
      </c>
      <c r="AF7" s="19">
        <f t="shared" si="10"/>
        <v>5.5</v>
      </c>
      <c r="AG7" s="26">
        <f t="shared" si="11"/>
        <v>2.75</v>
      </c>
      <c r="AI7" s="29">
        <f t="shared" si="12"/>
        <v>6.35</v>
      </c>
    </row>
    <row r="8" spans="1:35" x14ac:dyDescent="0.3">
      <c r="A8" s="2">
        <v>6</v>
      </c>
      <c r="B8" s="4" t="s">
        <v>4</v>
      </c>
      <c r="C8" s="6"/>
      <c r="D8" s="6">
        <v>0.5</v>
      </c>
      <c r="E8" s="6">
        <v>0.5</v>
      </c>
      <c r="F8" s="18">
        <f t="shared" si="0"/>
        <v>0.5</v>
      </c>
      <c r="G8" s="22"/>
      <c r="H8" s="2">
        <v>8</v>
      </c>
      <c r="I8" s="2">
        <v>4.25</v>
      </c>
      <c r="J8" s="2">
        <v>1.67</v>
      </c>
      <c r="K8" s="2">
        <v>0.5</v>
      </c>
      <c r="L8" s="19">
        <f t="shared" si="1"/>
        <v>4.8099999999999996</v>
      </c>
      <c r="M8" s="7">
        <f t="shared" si="2"/>
        <v>2.66</v>
      </c>
      <c r="N8" s="25">
        <f t="shared" si="3"/>
        <v>0.93</v>
      </c>
      <c r="P8" s="2">
        <v>10</v>
      </c>
      <c r="Q8" s="2">
        <v>10</v>
      </c>
      <c r="R8" s="20">
        <f t="shared" si="4"/>
        <v>0.5</v>
      </c>
      <c r="S8" s="19">
        <f t="shared" si="5"/>
        <v>6.83</v>
      </c>
      <c r="T8" s="2">
        <v>8.5</v>
      </c>
      <c r="U8" s="2">
        <v>10</v>
      </c>
      <c r="V8" s="20">
        <f t="shared" si="6"/>
        <v>4.8099999999999996</v>
      </c>
      <c r="W8" s="19">
        <f t="shared" si="7"/>
        <v>7.77</v>
      </c>
      <c r="X8" s="7">
        <f t="shared" si="8"/>
        <v>7.3</v>
      </c>
      <c r="Y8" s="26">
        <f t="shared" si="9"/>
        <v>2.56</v>
      </c>
      <c r="AA8" s="2">
        <v>1</v>
      </c>
      <c r="AB8" s="2">
        <v>0.5</v>
      </c>
      <c r="AC8" s="2">
        <v>1</v>
      </c>
      <c r="AD8" s="2">
        <v>2</v>
      </c>
      <c r="AE8" s="2">
        <v>1</v>
      </c>
      <c r="AF8" s="19">
        <f t="shared" si="10"/>
        <v>5.5</v>
      </c>
      <c r="AG8" s="26">
        <f t="shared" si="11"/>
        <v>2.75</v>
      </c>
      <c r="AI8" s="29">
        <f t="shared" si="12"/>
        <v>6.24</v>
      </c>
    </row>
    <row r="9" spans="1:35" x14ac:dyDescent="0.3">
      <c r="A9" s="2">
        <v>7</v>
      </c>
      <c r="B9" s="3" t="s">
        <v>5</v>
      </c>
      <c r="C9" s="2">
        <v>7</v>
      </c>
      <c r="D9" s="2">
        <v>4</v>
      </c>
      <c r="E9" s="2">
        <v>0.5</v>
      </c>
      <c r="F9" s="18">
        <f t="shared" si="0"/>
        <v>5.75</v>
      </c>
      <c r="G9" s="23"/>
      <c r="H9" s="2">
        <v>7</v>
      </c>
      <c r="I9" s="2">
        <v>5</v>
      </c>
      <c r="J9" s="30">
        <v>10</v>
      </c>
      <c r="K9" s="2">
        <v>0.5</v>
      </c>
      <c r="L9" s="19">
        <f t="shared" si="1"/>
        <v>7.5</v>
      </c>
      <c r="M9" s="7">
        <f t="shared" si="2"/>
        <v>6.63</v>
      </c>
      <c r="N9" s="25">
        <f t="shared" si="3"/>
        <v>2.3199999999999998</v>
      </c>
      <c r="P9" s="2">
        <v>10</v>
      </c>
      <c r="Q9" s="2">
        <v>10</v>
      </c>
      <c r="R9" s="20">
        <f t="shared" si="4"/>
        <v>5.75</v>
      </c>
      <c r="S9" s="19">
        <f t="shared" si="5"/>
        <v>8.58</v>
      </c>
      <c r="T9" s="2">
        <v>10</v>
      </c>
      <c r="U9" s="2">
        <v>10</v>
      </c>
      <c r="V9" s="20">
        <f t="shared" si="6"/>
        <v>7.5</v>
      </c>
      <c r="W9" s="19">
        <f t="shared" si="7"/>
        <v>9.17</v>
      </c>
      <c r="X9" s="7">
        <f t="shared" si="8"/>
        <v>8.8800000000000008</v>
      </c>
      <c r="Y9" s="26">
        <f t="shared" si="9"/>
        <v>3.11</v>
      </c>
      <c r="AA9" s="2">
        <v>1</v>
      </c>
      <c r="AB9" s="2">
        <v>0.75</v>
      </c>
      <c r="AC9" s="2">
        <v>1</v>
      </c>
      <c r="AD9" s="2">
        <v>2</v>
      </c>
      <c r="AE9" s="2">
        <v>1</v>
      </c>
      <c r="AF9" s="19">
        <f t="shared" si="10"/>
        <v>5.75</v>
      </c>
      <c r="AG9" s="26">
        <f t="shared" si="11"/>
        <v>2.88</v>
      </c>
      <c r="AI9" s="29">
        <f t="shared" si="12"/>
        <v>8.3099999999999987</v>
      </c>
    </row>
    <row r="10" spans="1:35" x14ac:dyDescent="0.3">
      <c r="A10" s="2">
        <v>8</v>
      </c>
      <c r="B10" s="3" t="s">
        <v>69</v>
      </c>
      <c r="C10" s="2">
        <v>6</v>
      </c>
      <c r="D10" s="2">
        <v>6.25</v>
      </c>
      <c r="E10" s="2"/>
      <c r="F10" s="18">
        <f t="shared" si="0"/>
        <v>6.13</v>
      </c>
      <c r="G10" s="23"/>
      <c r="H10" s="2">
        <v>8</v>
      </c>
      <c r="I10" s="2">
        <v>4.5</v>
      </c>
      <c r="J10" s="2">
        <v>0</v>
      </c>
      <c r="K10" s="2"/>
      <c r="L10" s="19">
        <f t="shared" si="1"/>
        <v>4.17</v>
      </c>
      <c r="M10" s="7">
        <f t="shared" si="2"/>
        <v>5.15</v>
      </c>
      <c r="N10" s="25">
        <f t="shared" si="3"/>
        <v>1.8</v>
      </c>
      <c r="P10" s="2">
        <v>9</v>
      </c>
      <c r="Q10" s="2">
        <v>9</v>
      </c>
      <c r="R10" s="20">
        <f t="shared" si="4"/>
        <v>6.13</v>
      </c>
      <c r="S10" s="19">
        <f t="shared" si="5"/>
        <v>8.0399999999999991</v>
      </c>
      <c r="T10" s="2">
        <v>10</v>
      </c>
      <c r="U10" s="2">
        <v>10</v>
      </c>
      <c r="V10" s="20">
        <f t="shared" si="6"/>
        <v>4.17</v>
      </c>
      <c r="W10" s="19">
        <f t="shared" si="7"/>
        <v>8.06</v>
      </c>
      <c r="X10" s="7">
        <f t="shared" si="8"/>
        <v>8.0500000000000007</v>
      </c>
      <c r="Y10" s="26">
        <f t="shared" si="9"/>
        <v>2.82</v>
      </c>
      <c r="AA10" s="2">
        <v>1</v>
      </c>
      <c r="AB10" s="2">
        <v>0.67</v>
      </c>
      <c r="AC10" s="2">
        <v>1</v>
      </c>
      <c r="AD10" s="2">
        <v>2</v>
      </c>
      <c r="AE10" s="2">
        <v>1</v>
      </c>
      <c r="AF10" s="19">
        <f t="shared" si="10"/>
        <v>5.67</v>
      </c>
      <c r="AG10" s="26">
        <f t="shared" si="11"/>
        <v>2.84</v>
      </c>
      <c r="AI10" s="29">
        <f t="shared" si="12"/>
        <v>7.46</v>
      </c>
    </row>
    <row r="11" spans="1:35" x14ac:dyDescent="0.3">
      <c r="A11" s="2">
        <v>9</v>
      </c>
      <c r="B11" s="3" t="s">
        <v>6</v>
      </c>
      <c r="C11" s="2">
        <v>3</v>
      </c>
      <c r="D11" s="2">
        <v>3.75</v>
      </c>
      <c r="E11" s="2"/>
      <c r="F11" s="18">
        <f t="shared" si="0"/>
        <v>3.38</v>
      </c>
      <c r="G11" s="23"/>
      <c r="H11" s="2">
        <v>6</v>
      </c>
      <c r="I11" s="2">
        <v>3.75</v>
      </c>
      <c r="J11" s="2">
        <v>3</v>
      </c>
      <c r="K11" s="2"/>
      <c r="L11" s="19">
        <f t="shared" si="1"/>
        <v>4.25</v>
      </c>
      <c r="M11" s="7">
        <f t="shared" si="2"/>
        <v>3.82</v>
      </c>
      <c r="N11" s="25">
        <f t="shared" si="3"/>
        <v>1.34</v>
      </c>
      <c r="P11" s="2">
        <v>10</v>
      </c>
      <c r="Q11" s="2">
        <v>10</v>
      </c>
      <c r="R11" s="20">
        <f t="shared" si="4"/>
        <v>3.38</v>
      </c>
      <c r="S11" s="19">
        <f t="shared" si="5"/>
        <v>7.79</v>
      </c>
      <c r="T11" s="2">
        <v>10</v>
      </c>
      <c r="U11" s="2">
        <v>10</v>
      </c>
      <c r="V11" s="20">
        <f t="shared" si="6"/>
        <v>4.25</v>
      </c>
      <c r="W11" s="19">
        <f t="shared" si="7"/>
        <v>8.08</v>
      </c>
      <c r="X11" s="7">
        <f t="shared" si="8"/>
        <v>7.94</v>
      </c>
      <c r="Y11" s="26">
        <f t="shared" si="9"/>
        <v>2.78</v>
      </c>
      <c r="AA11" s="2">
        <v>1</v>
      </c>
      <c r="AB11" s="2">
        <v>1</v>
      </c>
      <c r="AC11" s="2">
        <v>1</v>
      </c>
      <c r="AD11" s="2">
        <v>2</v>
      </c>
      <c r="AE11" s="2">
        <v>1</v>
      </c>
      <c r="AF11" s="19">
        <f t="shared" si="10"/>
        <v>6</v>
      </c>
      <c r="AG11" s="26">
        <f t="shared" si="11"/>
        <v>3</v>
      </c>
      <c r="AI11" s="29">
        <f t="shared" si="12"/>
        <v>7.12</v>
      </c>
    </row>
    <row r="12" spans="1:35" x14ac:dyDescent="0.3">
      <c r="A12" s="2">
        <v>10</v>
      </c>
      <c r="B12" s="4" t="s">
        <v>7</v>
      </c>
      <c r="C12" s="2">
        <v>7</v>
      </c>
      <c r="D12" s="2">
        <v>1.75</v>
      </c>
      <c r="E12" s="2">
        <v>0.5</v>
      </c>
      <c r="F12" s="18">
        <f t="shared" si="0"/>
        <v>4.63</v>
      </c>
      <c r="G12" s="23"/>
      <c r="H12" s="2">
        <v>4</v>
      </c>
      <c r="I12" s="7">
        <v>5</v>
      </c>
      <c r="J12" s="7">
        <v>5.01</v>
      </c>
      <c r="K12" s="7">
        <v>1</v>
      </c>
      <c r="L12" s="19">
        <f t="shared" si="1"/>
        <v>5</v>
      </c>
      <c r="M12" s="7">
        <f t="shared" si="2"/>
        <v>4.82</v>
      </c>
      <c r="N12" s="25">
        <f t="shared" si="3"/>
        <v>1.69</v>
      </c>
      <c r="P12" s="2">
        <v>10</v>
      </c>
      <c r="Q12" s="2">
        <v>10</v>
      </c>
      <c r="R12" s="20">
        <f t="shared" si="4"/>
        <v>4.63</v>
      </c>
      <c r="S12" s="19">
        <f t="shared" si="5"/>
        <v>8.2100000000000009</v>
      </c>
      <c r="T12" s="2">
        <v>10</v>
      </c>
      <c r="U12" s="2">
        <v>10</v>
      </c>
      <c r="V12" s="20">
        <f t="shared" si="6"/>
        <v>5</v>
      </c>
      <c r="W12" s="19">
        <f t="shared" si="7"/>
        <v>8.33</v>
      </c>
      <c r="X12" s="7">
        <f t="shared" si="8"/>
        <v>8.27</v>
      </c>
      <c r="Y12" s="26">
        <f t="shared" si="9"/>
        <v>2.89</v>
      </c>
      <c r="AA12" s="2">
        <v>1</v>
      </c>
      <c r="AB12" s="2">
        <v>1</v>
      </c>
      <c r="AC12" s="2">
        <v>1</v>
      </c>
      <c r="AD12" s="2">
        <v>2</v>
      </c>
      <c r="AE12" s="2">
        <v>1</v>
      </c>
      <c r="AF12" s="19">
        <f t="shared" si="10"/>
        <v>6</v>
      </c>
      <c r="AG12" s="26">
        <f t="shared" si="11"/>
        <v>3</v>
      </c>
      <c r="AI12" s="29">
        <f t="shared" si="12"/>
        <v>7.58</v>
      </c>
    </row>
    <row r="13" spans="1:35" x14ac:dyDescent="0.3">
      <c r="A13" s="2">
        <v>11</v>
      </c>
      <c r="B13" s="3" t="s">
        <v>8</v>
      </c>
      <c r="C13" s="2">
        <v>6</v>
      </c>
      <c r="D13" s="2">
        <v>7.25</v>
      </c>
      <c r="E13" s="2"/>
      <c r="F13" s="18">
        <f t="shared" si="0"/>
        <v>6.63</v>
      </c>
      <c r="G13" s="23"/>
      <c r="H13" s="2">
        <v>6</v>
      </c>
      <c r="I13" s="2">
        <v>5</v>
      </c>
      <c r="J13" s="2">
        <v>6.34</v>
      </c>
      <c r="K13" s="2"/>
      <c r="L13" s="19">
        <f t="shared" si="1"/>
        <v>5.78</v>
      </c>
      <c r="M13" s="7">
        <f t="shared" si="2"/>
        <v>6.21</v>
      </c>
      <c r="N13" s="25">
        <f t="shared" si="3"/>
        <v>2.17</v>
      </c>
      <c r="P13" s="2">
        <v>10</v>
      </c>
      <c r="Q13" s="2">
        <v>10</v>
      </c>
      <c r="R13" s="20">
        <f t="shared" si="4"/>
        <v>6.63</v>
      </c>
      <c r="S13" s="19">
        <f t="shared" si="5"/>
        <v>8.8800000000000008</v>
      </c>
      <c r="T13" s="1">
        <v>10</v>
      </c>
      <c r="U13" s="2">
        <v>10</v>
      </c>
      <c r="V13" s="20">
        <f t="shared" si="6"/>
        <v>5.78</v>
      </c>
      <c r="W13" s="19">
        <f t="shared" si="7"/>
        <v>8.59</v>
      </c>
      <c r="X13" s="7">
        <f t="shared" si="8"/>
        <v>8.74</v>
      </c>
      <c r="Y13" s="26">
        <f t="shared" si="9"/>
        <v>3.06</v>
      </c>
      <c r="AA13" s="2">
        <v>1</v>
      </c>
      <c r="AB13" s="2">
        <v>1</v>
      </c>
      <c r="AC13" s="2">
        <v>1</v>
      </c>
      <c r="AD13" s="2">
        <v>2</v>
      </c>
      <c r="AE13" s="2">
        <v>1</v>
      </c>
      <c r="AF13" s="19">
        <f t="shared" si="10"/>
        <v>6</v>
      </c>
      <c r="AG13" s="26">
        <f t="shared" si="11"/>
        <v>3</v>
      </c>
      <c r="AI13" s="29">
        <f t="shared" si="12"/>
        <v>8.23</v>
      </c>
    </row>
    <row r="14" spans="1:35" x14ac:dyDescent="0.3">
      <c r="A14" s="2">
        <v>12</v>
      </c>
      <c r="B14" s="3" t="s">
        <v>9</v>
      </c>
      <c r="C14" s="2">
        <v>6</v>
      </c>
      <c r="D14" s="2">
        <v>0</v>
      </c>
      <c r="E14" s="2">
        <v>0.5</v>
      </c>
      <c r="F14" s="18">
        <f t="shared" si="0"/>
        <v>3.25</v>
      </c>
      <c r="G14" s="23"/>
      <c r="H14" s="2">
        <v>3</v>
      </c>
      <c r="I14" s="2">
        <v>3.75</v>
      </c>
      <c r="J14" s="2">
        <v>1</v>
      </c>
      <c r="K14" s="2">
        <v>0.5</v>
      </c>
      <c r="L14" s="19">
        <f t="shared" si="1"/>
        <v>2.75</v>
      </c>
      <c r="M14" s="7">
        <f t="shared" si="2"/>
        <v>3</v>
      </c>
      <c r="N14" s="25">
        <f t="shared" si="3"/>
        <v>1.05</v>
      </c>
      <c r="P14" s="2">
        <v>10</v>
      </c>
      <c r="Q14" s="2">
        <v>10</v>
      </c>
      <c r="R14" s="20">
        <f t="shared" si="4"/>
        <v>3.25</v>
      </c>
      <c r="S14" s="19">
        <f t="shared" si="5"/>
        <v>7.75</v>
      </c>
      <c r="T14" s="2">
        <v>10</v>
      </c>
      <c r="U14" s="2">
        <v>10</v>
      </c>
      <c r="V14" s="20">
        <f t="shared" si="6"/>
        <v>2.75</v>
      </c>
      <c r="W14" s="19">
        <f t="shared" si="7"/>
        <v>7.58</v>
      </c>
      <c r="X14" s="7">
        <f t="shared" si="8"/>
        <v>7.67</v>
      </c>
      <c r="Y14" s="26">
        <f t="shared" si="9"/>
        <v>2.68</v>
      </c>
      <c r="AA14" s="2">
        <v>1</v>
      </c>
      <c r="AB14" s="2">
        <v>0.75</v>
      </c>
      <c r="AC14" s="2">
        <v>1</v>
      </c>
      <c r="AD14" s="2">
        <v>2</v>
      </c>
      <c r="AE14" s="2">
        <v>1</v>
      </c>
      <c r="AF14" s="19">
        <f t="shared" si="10"/>
        <v>5.75</v>
      </c>
      <c r="AG14" s="26">
        <f t="shared" si="11"/>
        <v>2.88</v>
      </c>
      <c r="AI14" s="29">
        <f t="shared" si="12"/>
        <v>6.61</v>
      </c>
    </row>
    <row r="15" spans="1:35" x14ac:dyDescent="0.3">
      <c r="A15" s="2">
        <v>13</v>
      </c>
      <c r="B15" s="3" t="s">
        <v>10</v>
      </c>
      <c r="C15" s="2">
        <v>4</v>
      </c>
      <c r="D15" s="2">
        <v>5.25</v>
      </c>
      <c r="E15" s="2">
        <v>0.5</v>
      </c>
      <c r="F15" s="18">
        <f t="shared" si="0"/>
        <v>4.88</v>
      </c>
      <c r="G15" s="23"/>
      <c r="H15" s="2">
        <v>6</v>
      </c>
      <c r="I15" s="2">
        <v>4</v>
      </c>
      <c r="J15" s="2">
        <v>6.34</v>
      </c>
      <c r="K15" s="2">
        <v>0.5</v>
      </c>
      <c r="L15" s="19">
        <f t="shared" si="1"/>
        <v>5.61</v>
      </c>
      <c r="M15" s="7">
        <f t="shared" si="2"/>
        <v>5.25</v>
      </c>
      <c r="N15" s="25">
        <f t="shared" si="3"/>
        <v>1.84</v>
      </c>
      <c r="P15" s="2">
        <v>10</v>
      </c>
      <c r="Q15" s="2">
        <v>10</v>
      </c>
      <c r="R15" s="20">
        <f t="shared" si="4"/>
        <v>4.88</v>
      </c>
      <c r="S15" s="19">
        <f t="shared" si="5"/>
        <v>8.2899999999999991</v>
      </c>
      <c r="T15" s="2">
        <v>10</v>
      </c>
      <c r="U15" s="2">
        <v>10</v>
      </c>
      <c r="V15" s="20">
        <f t="shared" si="6"/>
        <v>5.61</v>
      </c>
      <c r="W15" s="19">
        <f t="shared" si="7"/>
        <v>8.5399999999999991</v>
      </c>
      <c r="X15" s="7">
        <f t="shared" si="8"/>
        <v>8.42</v>
      </c>
      <c r="Y15" s="26">
        <f t="shared" si="9"/>
        <v>2.95</v>
      </c>
      <c r="AA15" s="2">
        <v>1</v>
      </c>
      <c r="AB15" s="2">
        <v>1</v>
      </c>
      <c r="AC15" s="2">
        <v>1</v>
      </c>
      <c r="AD15" s="2">
        <v>2</v>
      </c>
      <c r="AE15" s="2">
        <v>1</v>
      </c>
      <c r="AF15" s="19">
        <f t="shared" si="10"/>
        <v>6</v>
      </c>
      <c r="AG15" s="26">
        <f t="shared" si="11"/>
        <v>3</v>
      </c>
      <c r="AI15" s="29">
        <f t="shared" si="12"/>
        <v>7.79</v>
      </c>
    </row>
    <row r="16" spans="1:35" x14ac:dyDescent="0.3">
      <c r="A16" s="2">
        <v>14</v>
      </c>
      <c r="B16" s="3" t="s">
        <v>11</v>
      </c>
      <c r="C16" s="2">
        <v>6</v>
      </c>
      <c r="D16" s="2">
        <v>5</v>
      </c>
      <c r="E16" s="2">
        <v>0.5</v>
      </c>
      <c r="F16" s="18">
        <f t="shared" si="0"/>
        <v>5.75</v>
      </c>
      <c r="G16" s="23"/>
      <c r="H16" s="2">
        <v>4</v>
      </c>
      <c r="I16" s="2">
        <v>5</v>
      </c>
      <c r="J16" s="2">
        <v>6.68</v>
      </c>
      <c r="K16" s="2">
        <v>0.5</v>
      </c>
      <c r="L16" s="19">
        <f t="shared" si="1"/>
        <v>5.39</v>
      </c>
      <c r="M16" s="7">
        <f t="shared" si="2"/>
        <v>5.57</v>
      </c>
      <c r="N16" s="25">
        <f t="shared" si="3"/>
        <v>1.95</v>
      </c>
      <c r="P16" s="2">
        <v>10</v>
      </c>
      <c r="Q16" s="2">
        <v>10</v>
      </c>
      <c r="R16" s="20">
        <f t="shared" si="4"/>
        <v>5.75</v>
      </c>
      <c r="S16" s="19">
        <f t="shared" si="5"/>
        <v>8.58</v>
      </c>
      <c r="T16" s="2">
        <v>10</v>
      </c>
      <c r="U16" s="2">
        <v>10</v>
      </c>
      <c r="V16" s="20">
        <f t="shared" si="6"/>
        <v>5.39</v>
      </c>
      <c r="W16" s="19">
        <f t="shared" si="7"/>
        <v>8.4600000000000009</v>
      </c>
      <c r="X16" s="7">
        <f t="shared" si="8"/>
        <v>8.52</v>
      </c>
      <c r="Y16" s="26">
        <f t="shared" si="9"/>
        <v>2.98</v>
      </c>
      <c r="AA16" s="2">
        <v>1</v>
      </c>
      <c r="AB16" s="2">
        <v>1</v>
      </c>
      <c r="AC16" s="2">
        <v>1</v>
      </c>
      <c r="AD16" s="2">
        <v>2</v>
      </c>
      <c r="AE16" s="2">
        <v>1</v>
      </c>
      <c r="AF16" s="19">
        <f t="shared" si="10"/>
        <v>6</v>
      </c>
      <c r="AG16" s="26">
        <f t="shared" si="11"/>
        <v>3</v>
      </c>
      <c r="AI16" s="29">
        <f t="shared" si="12"/>
        <v>7.93</v>
      </c>
    </row>
    <row r="17" spans="1:35" x14ac:dyDescent="0.3">
      <c r="A17" s="2">
        <v>15</v>
      </c>
      <c r="B17" s="3" t="s">
        <v>12</v>
      </c>
      <c r="C17" s="2">
        <v>7</v>
      </c>
      <c r="D17" s="2">
        <v>4.75</v>
      </c>
      <c r="E17" s="2"/>
      <c r="F17" s="18">
        <f t="shared" si="0"/>
        <v>5.88</v>
      </c>
      <c r="G17" s="23"/>
      <c r="H17" s="2">
        <v>5</v>
      </c>
      <c r="I17" s="2">
        <v>5</v>
      </c>
      <c r="J17" s="2">
        <v>8.68</v>
      </c>
      <c r="K17" s="2">
        <v>1</v>
      </c>
      <c r="L17" s="19">
        <f t="shared" si="1"/>
        <v>6.56</v>
      </c>
      <c r="M17" s="7">
        <f t="shared" si="2"/>
        <v>6.22</v>
      </c>
      <c r="N17" s="25">
        <f t="shared" si="3"/>
        <v>2.1800000000000002</v>
      </c>
      <c r="P17" s="2">
        <v>10</v>
      </c>
      <c r="Q17" s="2">
        <v>10</v>
      </c>
      <c r="R17" s="20">
        <f t="shared" si="4"/>
        <v>5.88</v>
      </c>
      <c r="S17" s="19">
        <f t="shared" si="5"/>
        <v>8.6300000000000008</v>
      </c>
      <c r="T17" s="2">
        <v>10</v>
      </c>
      <c r="U17" s="2">
        <v>10</v>
      </c>
      <c r="V17" s="20">
        <f t="shared" si="6"/>
        <v>6.56</v>
      </c>
      <c r="W17" s="19">
        <f t="shared" si="7"/>
        <v>8.85</v>
      </c>
      <c r="X17" s="7">
        <f t="shared" si="8"/>
        <v>8.74</v>
      </c>
      <c r="Y17" s="26">
        <f t="shared" si="9"/>
        <v>3.06</v>
      </c>
      <c r="AA17" s="2">
        <v>1</v>
      </c>
      <c r="AB17" s="2">
        <v>1</v>
      </c>
      <c r="AC17" s="2">
        <v>1</v>
      </c>
      <c r="AD17" s="2">
        <v>2</v>
      </c>
      <c r="AE17" s="2">
        <v>1</v>
      </c>
      <c r="AF17" s="19">
        <f t="shared" si="10"/>
        <v>6</v>
      </c>
      <c r="AG17" s="26">
        <f t="shared" si="11"/>
        <v>3</v>
      </c>
      <c r="AI17" s="29">
        <f t="shared" si="12"/>
        <v>8.24</v>
      </c>
    </row>
    <row r="18" spans="1:35" x14ac:dyDescent="0.3">
      <c r="A18" s="2">
        <v>16</v>
      </c>
      <c r="B18" s="3" t="s">
        <v>13</v>
      </c>
      <c r="C18" s="2">
        <v>3</v>
      </c>
      <c r="D18" s="2">
        <v>2.5</v>
      </c>
      <c r="E18" s="2"/>
      <c r="F18" s="18">
        <f t="shared" si="0"/>
        <v>2.75</v>
      </c>
      <c r="G18" s="23"/>
      <c r="H18" s="2">
        <v>9</v>
      </c>
      <c r="I18" s="2">
        <v>2.75</v>
      </c>
      <c r="J18" s="2">
        <v>6.34</v>
      </c>
      <c r="K18" s="2">
        <v>1</v>
      </c>
      <c r="L18" s="19">
        <f t="shared" si="1"/>
        <v>6.36</v>
      </c>
      <c r="M18" s="7">
        <f t="shared" si="2"/>
        <v>4.5599999999999996</v>
      </c>
      <c r="N18" s="25">
        <f t="shared" si="3"/>
        <v>1.6</v>
      </c>
      <c r="P18" s="2">
        <v>9</v>
      </c>
      <c r="Q18" s="2">
        <v>9</v>
      </c>
      <c r="R18" s="20">
        <f t="shared" si="4"/>
        <v>2.75</v>
      </c>
      <c r="S18" s="19">
        <f t="shared" si="5"/>
        <v>6.92</v>
      </c>
      <c r="T18" s="2">
        <v>9</v>
      </c>
      <c r="U18" s="2">
        <v>10</v>
      </c>
      <c r="V18" s="20">
        <f t="shared" si="6"/>
        <v>6.36</v>
      </c>
      <c r="W18" s="19">
        <f t="shared" si="7"/>
        <v>8.4499999999999993</v>
      </c>
      <c r="X18" s="7">
        <f t="shared" si="8"/>
        <v>7.69</v>
      </c>
      <c r="Y18" s="26">
        <f t="shared" si="9"/>
        <v>2.69</v>
      </c>
      <c r="AA18" s="2">
        <v>1</v>
      </c>
      <c r="AB18" s="2">
        <v>1</v>
      </c>
      <c r="AC18" s="2">
        <v>1</v>
      </c>
      <c r="AD18" s="2">
        <v>2</v>
      </c>
      <c r="AE18" s="2">
        <v>1</v>
      </c>
      <c r="AF18" s="19">
        <f t="shared" si="10"/>
        <v>6</v>
      </c>
      <c r="AG18" s="26">
        <f t="shared" si="11"/>
        <v>3</v>
      </c>
      <c r="AI18" s="29">
        <f t="shared" si="12"/>
        <v>7.29</v>
      </c>
    </row>
    <row r="19" spans="1:35" x14ac:dyDescent="0.3">
      <c r="A19" s="2">
        <v>17</v>
      </c>
      <c r="B19" s="3" t="s">
        <v>14</v>
      </c>
      <c r="C19" s="2">
        <v>7</v>
      </c>
      <c r="D19" s="2">
        <v>3</v>
      </c>
      <c r="E19" s="2">
        <v>0.5</v>
      </c>
      <c r="F19" s="18">
        <f t="shared" si="0"/>
        <v>5.25</v>
      </c>
      <c r="G19" s="23"/>
      <c r="H19" s="2">
        <v>4</v>
      </c>
      <c r="I19" s="2">
        <v>6.75</v>
      </c>
      <c r="J19" s="2">
        <v>8.01</v>
      </c>
      <c r="K19" s="2">
        <v>1</v>
      </c>
      <c r="L19" s="19">
        <f t="shared" si="1"/>
        <v>6.59</v>
      </c>
      <c r="M19" s="7">
        <f t="shared" si="2"/>
        <v>5.92</v>
      </c>
      <c r="N19" s="25">
        <f t="shared" si="3"/>
        <v>2.0699999999999998</v>
      </c>
      <c r="P19" s="2">
        <v>10</v>
      </c>
      <c r="Q19" s="2">
        <v>10</v>
      </c>
      <c r="R19" s="20">
        <f t="shared" si="4"/>
        <v>5.25</v>
      </c>
      <c r="S19" s="19">
        <f t="shared" si="5"/>
        <v>8.42</v>
      </c>
      <c r="T19" s="2">
        <v>9</v>
      </c>
      <c r="U19" s="2">
        <v>10</v>
      </c>
      <c r="V19" s="20">
        <f t="shared" si="6"/>
        <v>6.59</v>
      </c>
      <c r="W19" s="19">
        <f t="shared" si="7"/>
        <v>8.5299999999999994</v>
      </c>
      <c r="X19" s="7">
        <f t="shared" si="8"/>
        <v>8.48</v>
      </c>
      <c r="Y19" s="26">
        <f t="shared" si="9"/>
        <v>2.97</v>
      </c>
      <c r="AA19" s="2">
        <v>1</v>
      </c>
      <c r="AB19" s="2">
        <v>0.75</v>
      </c>
      <c r="AC19" s="2">
        <v>1</v>
      </c>
      <c r="AD19" s="2">
        <v>2</v>
      </c>
      <c r="AE19" s="2">
        <v>1</v>
      </c>
      <c r="AF19" s="19">
        <f t="shared" si="10"/>
        <v>5.75</v>
      </c>
      <c r="AG19" s="26">
        <f t="shared" si="11"/>
        <v>2.88</v>
      </c>
      <c r="AI19" s="29">
        <f t="shared" si="12"/>
        <v>7.92</v>
      </c>
    </row>
    <row r="20" spans="1:35" x14ac:dyDescent="0.3">
      <c r="A20" s="2">
        <v>18</v>
      </c>
      <c r="B20" s="3" t="s">
        <v>16</v>
      </c>
      <c r="C20" s="2">
        <v>2</v>
      </c>
      <c r="D20" s="2">
        <v>0.5</v>
      </c>
      <c r="E20" s="2"/>
      <c r="F20" s="18">
        <f t="shared" si="0"/>
        <v>1.25</v>
      </c>
      <c r="G20" s="23"/>
      <c r="H20" s="2">
        <v>5</v>
      </c>
      <c r="I20" s="2">
        <v>1.5</v>
      </c>
      <c r="J20" s="2">
        <v>2</v>
      </c>
      <c r="K20" s="2"/>
      <c r="L20" s="19">
        <f t="shared" si="1"/>
        <v>2.83</v>
      </c>
      <c r="M20" s="7">
        <f t="shared" si="2"/>
        <v>2.04</v>
      </c>
      <c r="N20" s="25">
        <f t="shared" si="3"/>
        <v>0.71</v>
      </c>
      <c r="P20" s="2">
        <v>10</v>
      </c>
      <c r="Q20" s="2">
        <v>10</v>
      </c>
      <c r="R20" s="20">
        <f t="shared" si="4"/>
        <v>1.25</v>
      </c>
      <c r="S20" s="19">
        <f t="shared" si="5"/>
        <v>7.08</v>
      </c>
      <c r="T20" s="2">
        <v>10</v>
      </c>
      <c r="U20" s="2">
        <v>10</v>
      </c>
      <c r="V20" s="20">
        <f t="shared" si="6"/>
        <v>2.83</v>
      </c>
      <c r="W20" s="19">
        <f t="shared" si="7"/>
        <v>7.61</v>
      </c>
      <c r="X20" s="7">
        <f t="shared" si="8"/>
        <v>7.35</v>
      </c>
      <c r="Y20" s="26">
        <f t="shared" si="9"/>
        <v>2.57</v>
      </c>
      <c r="AA20" s="2">
        <v>1</v>
      </c>
      <c r="AB20" s="2">
        <v>0.75</v>
      </c>
      <c r="AC20" s="2">
        <v>1</v>
      </c>
      <c r="AD20" s="2">
        <v>2</v>
      </c>
      <c r="AE20" s="2">
        <v>1</v>
      </c>
      <c r="AF20" s="19">
        <f t="shared" si="10"/>
        <v>5.75</v>
      </c>
      <c r="AG20" s="26">
        <f t="shared" si="11"/>
        <v>2.88</v>
      </c>
      <c r="AI20" s="29">
        <f t="shared" si="12"/>
        <v>6.16</v>
      </c>
    </row>
    <row r="21" spans="1:35" x14ac:dyDescent="0.3">
      <c r="A21" s="2">
        <v>19</v>
      </c>
      <c r="B21" s="3" t="s">
        <v>15</v>
      </c>
      <c r="C21" s="2">
        <v>2</v>
      </c>
      <c r="D21" s="2">
        <v>4.5</v>
      </c>
      <c r="E21" s="2">
        <v>0.5</v>
      </c>
      <c r="F21" s="18">
        <f t="shared" si="0"/>
        <v>3.5</v>
      </c>
      <c r="G21" s="23"/>
      <c r="H21" s="2">
        <v>9</v>
      </c>
      <c r="I21" s="2">
        <v>4.5</v>
      </c>
      <c r="J21" s="2">
        <v>3.67</v>
      </c>
      <c r="K21" s="2">
        <v>0.5</v>
      </c>
      <c r="L21" s="19">
        <f t="shared" si="1"/>
        <v>5.89</v>
      </c>
      <c r="M21" s="7">
        <f t="shared" si="2"/>
        <v>4.7</v>
      </c>
      <c r="N21" s="25">
        <f t="shared" si="3"/>
        <v>1.65</v>
      </c>
      <c r="P21" s="2">
        <v>10</v>
      </c>
      <c r="Q21" s="2">
        <v>10</v>
      </c>
      <c r="R21" s="20">
        <f t="shared" si="4"/>
        <v>3.5</v>
      </c>
      <c r="S21" s="19">
        <f t="shared" si="5"/>
        <v>7.83</v>
      </c>
      <c r="T21" s="2">
        <v>10</v>
      </c>
      <c r="U21" s="2">
        <v>10</v>
      </c>
      <c r="V21" s="20">
        <f t="shared" si="6"/>
        <v>5.89</v>
      </c>
      <c r="W21" s="19">
        <f t="shared" si="7"/>
        <v>8.6300000000000008</v>
      </c>
      <c r="X21" s="7">
        <f t="shared" si="8"/>
        <v>8.23</v>
      </c>
      <c r="Y21" s="26">
        <f t="shared" si="9"/>
        <v>2.88</v>
      </c>
      <c r="AA21" s="2">
        <v>1</v>
      </c>
      <c r="AB21" s="2">
        <v>0.75</v>
      </c>
      <c r="AC21" s="2">
        <v>1</v>
      </c>
      <c r="AD21" s="2">
        <v>1</v>
      </c>
      <c r="AE21" s="2">
        <v>1</v>
      </c>
      <c r="AF21" s="19">
        <f t="shared" si="10"/>
        <v>4.75</v>
      </c>
      <c r="AG21" s="26">
        <f t="shared" si="11"/>
        <v>2.38</v>
      </c>
      <c r="AI21" s="29">
        <f t="shared" si="12"/>
        <v>6.9099999999999993</v>
      </c>
    </row>
    <row r="22" spans="1:35" x14ac:dyDescent="0.3">
      <c r="A22" s="2">
        <v>20</v>
      </c>
      <c r="B22" s="3" t="s">
        <v>17</v>
      </c>
      <c r="C22" s="2">
        <v>6</v>
      </c>
      <c r="D22" s="2">
        <v>0</v>
      </c>
      <c r="E22" s="2"/>
      <c r="F22" s="18">
        <f t="shared" si="0"/>
        <v>3</v>
      </c>
      <c r="G22" s="23"/>
      <c r="H22" s="2">
        <v>5</v>
      </c>
      <c r="I22" s="2">
        <v>2</v>
      </c>
      <c r="J22" s="2">
        <v>2.34</v>
      </c>
      <c r="K22" s="2">
        <v>0.5</v>
      </c>
      <c r="L22" s="19">
        <f t="shared" si="1"/>
        <v>3.28</v>
      </c>
      <c r="M22" s="7">
        <f t="shared" si="2"/>
        <v>3.14</v>
      </c>
      <c r="N22" s="25">
        <f t="shared" si="3"/>
        <v>1.1000000000000001</v>
      </c>
      <c r="P22" s="2">
        <v>10</v>
      </c>
      <c r="Q22" s="2">
        <v>10</v>
      </c>
      <c r="R22" s="20">
        <f t="shared" si="4"/>
        <v>3</v>
      </c>
      <c r="S22" s="19">
        <f t="shared" si="5"/>
        <v>7.67</v>
      </c>
      <c r="T22" s="2">
        <v>10</v>
      </c>
      <c r="U22" s="2">
        <v>10</v>
      </c>
      <c r="V22" s="20">
        <f t="shared" si="6"/>
        <v>3.28</v>
      </c>
      <c r="W22" s="19">
        <f t="shared" si="7"/>
        <v>7.76</v>
      </c>
      <c r="X22" s="7">
        <f t="shared" si="8"/>
        <v>7.72</v>
      </c>
      <c r="Y22" s="26">
        <f t="shared" si="9"/>
        <v>2.7</v>
      </c>
      <c r="AA22" s="2">
        <v>1</v>
      </c>
      <c r="AB22" s="2">
        <v>0.75</v>
      </c>
      <c r="AC22" s="2">
        <v>1</v>
      </c>
      <c r="AD22" s="2">
        <v>2</v>
      </c>
      <c r="AE22" s="2">
        <v>1</v>
      </c>
      <c r="AF22" s="19">
        <f t="shared" si="10"/>
        <v>5.75</v>
      </c>
      <c r="AG22" s="26">
        <f t="shared" si="11"/>
        <v>2.88</v>
      </c>
      <c r="AI22" s="29">
        <f t="shared" si="12"/>
        <v>6.68</v>
      </c>
    </row>
    <row r="23" spans="1:35" x14ac:dyDescent="0.3">
      <c r="A23" s="2">
        <v>21</v>
      </c>
      <c r="B23" s="5" t="s">
        <v>53</v>
      </c>
      <c r="C23" s="2">
        <v>5</v>
      </c>
      <c r="D23" s="2">
        <v>1</v>
      </c>
      <c r="E23" s="2"/>
      <c r="F23" s="18">
        <f t="shared" si="0"/>
        <v>3</v>
      </c>
      <c r="G23" s="23"/>
      <c r="H23" s="2">
        <v>5</v>
      </c>
      <c r="I23" s="2">
        <v>7</v>
      </c>
      <c r="J23" s="2">
        <v>6.68</v>
      </c>
      <c r="K23" s="2">
        <v>1</v>
      </c>
      <c r="L23" s="19">
        <f t="shared" si="1"/>
        <v>6.56</v>
      </c>
      <c r="M23" s="7">
        <f t="shared" si="2"/>
        <v>4.78</v>
      </c>
      <c r="N23" s="25">
        <f t="shared" si="3"/>
        <v>1.67</v>
      </c>
      <c r="P23" s="2">
        <v>10</v>
      </c>
      <c r="Q23" s="2">
        <v>10</v>
      </c>
      <c r="R23" s="20">
        <f t="shared" si="4"/>
        <v>3</v>
      </c>
      <c r="S23" s="19">
        <f t="shared" si="5"/>
        <v>7.67</v>
      </c>
      <c r="T23" s="2">
        <v>9</v>
      </c>
      <c r="U23" s="2">
        <v>10</v>
      </c>
      <c r="V23" s="20">
        <f t="shared" si="6"/>
        <v>6.56</v>
      </c>
      <c r="W23" s="19">
        <f t="shared" si="7"/>
        <v>8.52</v>
      </c>
      <c r="X23" s="7">
        <f t="shared" si="8"/>
        <v>8.1</v>
      </c>
      <c r="Y23" s="26">
        <f t="shared" si="9"/>
        <v>2.84</v>
      </c>
      <c r="AA23" s="2">
        <v>1</v>
      </c>
      <c r="AB23" s="2">
        <v>1</v>
      </c>
      <c r="AC23" s="2">
        <v>1</v>
      </c>
      <c r="AD23" s="2">
        <v>2</v>
      </c>
      <c r="AE23" s="2">
        <v>1</v>
      </c>
      <c r="AF23" s="19">
        <f t="shared" si="10"/>
        <v>6</v>
      </c>
      <c r="AG23" s="26">
        <f t="shared" si="11"/>
        <v>3</v>
      </c>
      <c r="AI23" s="29">
        <f t="shared" si="12"/>
        <v>7.51</v>
      </c>
    </row>
    <row r="24" spans="1:35" x14ac:dyDescent="0.3">
      <c r="A24" s="2">
        <v>22</v>
      </c>
      <c r="B24" s="3" t="s">
        <v>18</v>
      </c>
      <c r="C24" s="2">
        <v>4</v>
      </c>
      <c r="D24" s="2">
        <v>0</v>
      </c>
      <c r="E24" s="2">
        <v>0.5</v>
      </c>
      <c r="F24" s="18">
        <f t="shared" si="0"/>
        <v>2.25</v>
      </c>
      <c r="G24" s="23"/>
      <c r="H24" s="2">
        <v>4</v>
      </c>
      <c r="I24" s="2">
        <v>2</v>
      </c>
      <c r="J24" s="2">
        <v>0.8</v>
      </c>
      <c r="K24" s="2"/>
      <c r="L24" s="19">
        <f t="shared" si="1"/>
        <v>2.27</v>
      </c>
      <c r="M24" s="7">
        <f t="shared" si="2"/>
        <v>2.2599999999999998</v>
      </c>
      <c r="N24" s="25">
        <f t="shared" si="3"/>
        <v>0.79</v>
      </c>
      <c r="P24" s="2">
        <v>10</v>
      </c>
      <c r="Q24" s="2">
        <v>10</v>
      </c>
      <c r="R24" s="20">
        <f t="shared" si="4"/>
        <v>2.25</v>
      </c>
      <c r="S24" s="19">
        <f t="shared" si="5"/>
        <v>7.42</v>
      </c>
      <c r="T24" s="2">
        <v>10</v>
      </c>
      <c r="U24" s="2">
        <v>10</v>
      </c>
      <c r="V24" s="20">
        <f t="shared" si="6"/>
        <v>2.27</v>
      </c>
      <c r="W24" s="19">
        <f t="shared" si="7"/>
        <v>7.42</v>
      </c>
      <c r="X24" s="7">
        <f t="shared" si="8"/>
        <v>7.42</v>
      </c>
      <c r="Y24" s="26">
        <f t="shared" si="9"/>
        <v>2.6</v>
      </c>
      <c r="AA24" s="2">
        <v>1</v>
      </c>
      <c r="AB24" s="2">
        <v>1</v>
      </c>
      <c r="AC24" s="2">
        <v>1</v>
      </c>
      <c r="AD24" s="2">
        <v>2</v>
      </c>
      <c r="AE24" s="2">
        <v>1</v>
      </c>
      <c r="AF24" s="19">
        <f t="shared" si="10"/>
        <v>6</v>
      </c>
      <c r="AG24" s="26">
        <f t="shared" si="11"/>
        <v>3</v>
      </c>
      <c r="AI24" s="29">
        <f t="shared" si="12"/>
        <v>6.3900000000000006</v>
      </c>
    </row>
    <row r="25" spans="1:35" x14ac:dyDescent="0.3">
      <c r="A25" s="2">
        <v>23</v>
      </c>
      <c r="B25" s="3" t="s">
        <v>19</v>
      </c>
      <c r="C25" s="2">
        <v>7</v>
      </c>
      <c r="D25" s="2">
        <v>0</v>
      </c>
      <c r="E25" s="2"/>
      <c r="F25" s="18">
        <f t="shared" si="0"/>
        <v>3.5</v>
      </c>
      <c r="G25" s="23"/>
      <c r="H25" s="2">
        <v>6</v>
      </c>
      <c r="I25" s="2">
        <v>3.75</v>
      </c>
      <c r="J25" s="2">
        <v>1.62</v>
      </c>
      <c r="K25" s="2">
        <v>2</v>
      </c>
      <c r="L25" s="19">
        <f t="shared" si="1"/>
        <v>4.46</v>
      </c>
      <c r="M25" s="7">
        <f t="shared" si="2"/>
        <v>3.98</v>
      </c>
      <c r="N25" s="25">
        <f t="shared" si="3"/>
        <v>1.39</v>
      </c>
      <c r="P25" s="2">
        <v>10</v>
      </c>
      <c r="Q25" s="2">
        <v>9</v>
      </c>
      <c r="R25" s="20">
        <f t="shared" si="4"/>
        <v>3.5</v>
      </c>
      <c r="S25" s="19">
        <f t="shared" si="5"/>
        <v>7.5</v>
      </c>
      <c r="T25" s="2">
        <v>10</v>
      </c>
      <c r="U25" s="2">
        <v>10</v>
      </c>
      <c r="V25" s="20">
        <f t="shared" si="6"/>
        <v>4.46</v>
      </c>
      <c r="W25" s="19">
        <f t="shared" si="7"/>
        <v>8.15</v>
      </c>
      <c r="X25" s="7">
        <f t="shared" si="8"/>
        <v>7.83</v>
      </c>
      <c r="Y25" s="26">
        <f t="shared" si="9"/>
        <v>2.74</v>
      </c>
      <c r="AA25" s="2">
        <v>1</v>
      </c>
      <c r="AB25" s="10">
        <v>0.75</v>
      </c>
      <c r="AC25" s="2">
        <v>1</v>
      </c>
      <c r="AD25" s="2">
        <v>2</v>
      </c>
      <c r="AE25" s="2">
        <v>1</v>
      </c>
      <c r="AF25" s="19">
        <f t="shared" si="10"/>
        <v>5.75</v>
      </c>
      <c r="AG25" s="26">
        <f t="shared" si="11"/>
        <v>2.88</v>
      </c>
      <c r="AI25" s="29">
        <f t="shared" si="12"/>
        <v>7.01</v>
      </c>
    </row>
    <row r="26" spans="1:35" x14ac:dyDescent="0.3">
      <c r="A26" s="2">
        <v>24</v>
      </c>
      <c r="B26" s="3" t="s">
        <v>70</v>
      </c>
      <c r="C26" s="2">
        <v>8</v>
      </c>
      <c r="D26" s="2">
        <v>3.5</v>
      </c>
      <c r="E26" s="2">
        <v>0.5</v>
      </c>
      <c r="F26" s="18">
        <f t="shared" si="0"/>
        <v>6</v>
      </c>
      <c r="G26" s="23"/>
      <c r="H26" s="2">
        <v>9</v>
      </c>
      <c r="I26" s="2">
        <v>8.25</v>
      </c>
      <c r="J26" s="2">
        <v>5.34</v>
      </c>
      <c r="K26" s="2">
        <v>1</v>
      </c>
      <c r="L26" s="19">
        <f t="shared" si="1"/>
        <v>7.86</v>
      </c>
      <c r="M26" s="7">
        <f t="shared" si="2"/>
        <v>6.93</v>
      </c>
      <c r="N26" s="25">
        <f t="shared" si="3"/>
        <v>2.4300000000000002</v>
      </c>
      <c r="P26" s="2">
        <v>10</v>
      </c>
      <c r="Q26" s="2">
        <v>10</v>
      </c>
      <c r="R26" s="20">
        <f t="shared" si="4"/>
        <v>6</v>
      </c>
      <c r="S26" s="19">
        <f t="shared" si="5"/>
        <v>8.67</v>
      </c>
      <c r="T26" s="2">
        <v>10</v>
      </c>
      <c r="U26" s="2">
        <v>10</v>
      </c>
      <c r="V26" s="20">
        <f t="shared" si="6"/>
        <v>7.86</v>
      </c>
      <c r="W26" s="19">
        <f t="shared" si="7"/>
        <v>9.2899999999999991</v>
      </c>
      <c r="X26" s="7">
        <f t="shared" si="8"/>
        <v>8.98</v>
      </c>
      <c r="Y26" s="26">
        <f t="shared" si="9"/>
        <v>3.14</v>
      </c>
      <c r="AA26" s="2">
        <v>1</v>
      </c>
      <c r="AB26" s="2">
        <v>1</v>
      </c>
      <c r="AC26" s="2">
        <v>1</v>
      </c>
      <c r="AD26" s="2">
        <v>2</v>
      </c>
      <c r="AE26" s="2">
        <v>1</v>
      </c>
      <c r="AF26" s="19">
        <f t="shared" si="10"/>
        <v>6</v>
      </c>
      <c r="AG26" s="26">
        <f t="shared" si="11"/>
        <v>3</v>
      </c>
      <c r="AI26" s="29">
        <f t="shared" si="12"/>
        <v>8.57</v>
      </c>
    </row>
    <row r="27" spans="1:35" x14ac:dyDescent="0.3">
      <c r="A27" s="2">
        <v>25</v>
      </c>
      <c r="B27" s="4" t="s">
        <v>59</v>
      </c>
      <c r="C27" s="9"/>
      <c r="D27" s="9">
        <v>1</v>
      </c>
      <c r="E27" s="9"/>
      <c r="F27" s="18">
        <f t="shared" si="0"/>
        <v>0.5</v>
      </c>
      <c r="G27" s="23"/>
      <c r="H27" s="2">
        <v>8</v>
      </c>
      <c r="I27" s="2">
        <v>1</v>
      </c>
      <c r="J27" s="2">
        <v>4</v>
      </c>
      <c r="K27" s="2"/>
      <c r="L27" s="19">
        <f t="shared" si="1"/>
        <v>4.33</v>
      </c>
      <c r="M27" s="7">
        <f t="shared" si="2"/>
        <v>2.42</v>
      </c>
      <c r="N27" s="25">
        <f t="shared" si="3"/>
        <v>0.85</v>
      </c>
      <c r="P27" s="2">
        <v>8</v>
      </c>
      <c r="Q27" s="2">
        <v>8</v>
      </c>
      <c r="R27" s="20">
        <f t="shared" si="4"/>
        <v>0.5</v>
      </c>
      <c r="S27" s="19">
        <f t="shared" si="5"/>
        <v>5.5</v>
      </c>
      <c r="T27" s="2">
        <v>10</v>
      </c>
      <c r="U27" s="2">
        <v>10</v>
      </c>
      <c r="V27" s="20">
        <f t="shared" si="6"/>
        <v>4.33</v>
      </c>
      <c r="W27" s="19">
        <f t="shared" si="7"/>
        <v>8.11</v>
      </c>
      <c r="X27" s="7">
        <f t="shared" si="8"/>
        <v>6.81</v>
      </c>
      <c r="Y27" s="26">
        <f t="shared" si="9"/>
        <v>2.38</v>
      </c>
      <c r="AA27" s="2">
        <v>1</v>
      </c>
      <c r="AB27" s="2">
        <v>1</v>
      </c>
      <c r="AC27" s="2"/>
      <c r="AD27" s="2"/>
      <c r="AE27" s="2">
        <v>1</v>
      </c>
      <c r="AF27" s="19">
        <f t="shared" si="10"/>
        <v>3</v>
      </c>
      <c r="AG27" s="26">
        <f t="shared" si="11"/>
        <v>1.5</v>
      </c>
      <c r="AI27" s="29">
        <f t="shared" si="12"/>
        <v>4.7300000000000004</v>
      </c>
    </row>
    <row r="28" spans="1:35" x14ac:dyDescent="0.3">
      <c r="A28" s="2">
        <v>26</v>
      </c>
      <c r="B28" s="3" t="s">
        <v>20</v>
      </c>
      <c r="C28" s="2">
        <v>5</v>
      </c>
      <c r="D28" s="2">
        <v>1</v>
      </c>
      <c r="E28" s="2"/>
      <c r="F28" s="18">
        <f t="shared" si="0"/>
        <v>3</v>
      </c>
      <c r="G28" s="23"/>
      <c r="H28" s="2">
        <v>6</v>
      </c>
      <c r="I28" s="2">
        <v>1.75</v>
      </c>
      <c r="J28" s="2">
        <v>1.67</v>
      </c>
      <c r="K28" s="2"/>
      <c r="L28" s="19">
        <f t="shared" si="1"/>
        <v>3.14</v>
      </c>
      <c r="M28" s="7">
        <f t="shared" si="2"/>
        <v>3.07</v>
      </c>
      <c r="N28" s="25">
        <f t="shared" si="3"/>
        <v>1.07</v>
      </c>
      <c r="P28" s="2">
        <v>10</v>
      </c>
      <c r="Q28" s="2">
        <v>10</v>
      </c>
      <c r="R28" s="20">
        <f t="shared" si="4"/>
        <v>3</v>
      </c>
      <c r="S28" s="19">
        <f t="shared" si="5"/>
        <v>7.67</v>
      </c>
      <c r="T28" s="2">
        <v>7</v>
      </c>
      <c r="U28" s="2">
        <v>10</v>
      </c>
      <c r="V28" s="20">
        <f t="shared" si="6"/>
        <v>3.14</v>
      </c>
      <c r="W28" s="19">
        <f t="shared" si="7"/>
        <v>6.71</v>
      </c>
      <c r="X28" s="7">
        <f t="shared" si="8"/>
        <v>7.19</v>
      </c>
      <c r="Y28" s="26">
        <f t="shared" si="9"/>
        <v>2.52</v>
      </c>
      <c r="AA28" s="2">
        <v>1</v>
      </c>
      <c r="AB28" s="2"/>
      <c r="AC28" s="2">
        <v>1</v>
      </c>
      <c r="AD28" s="2">
        <v>2</v>
      </c>
      <c r="AE28" s="2">
        <v>1</v>
      </c>
      <c r="AF28" s="19">
        <f t="shared" si="10"/>
        <v>5</v>
      </c>
      <c r="AG28" s="26">
        <f t="shared" si="11"/>
        <v>2.5</v>
      </c>
      <c r="AI28" s="29">
        <f t="shared" si="12"/>
        <v>6.09</v>
      </c>
    </row>
    <row r="29" spans="1:35" x14ac:dyDescent="0.3">
      <c r="A29" s="2">
        <v>27</v>
      </c>
      <c r="B29" s="3" t="s">
        <v>21</v>
      </c>
      <c r="C29" s="2">
        <v>8</v>
      </c>
      <c r="D29" s="2">
        <v>9.5</v>
      </c>
      <c r="E29" s="31">
        <v>1</v>
      </c>
      <c r="F29" s="18">
        <f t="shared" si="0"/>
        <v>9.25</v>
      </c>
      <c r="G29" s="23"/>
      <c r="H29" s="2">
        <v>9</v>
      </c>
      <c r="I29" s="2">
        <v>9</v>
      </c>
      <c r="J29" s="2">
        <v>10</v>
      </c>
      <c r="K29" s="2"/>
      <c r="L29" s="19">
        <f t="shared" si="1"/>
        <v>9.33</v>
      </c>
      <c r="M29" s="7">
        <f t="shared" si="2"/>
        <v>9.2899999999999991</v>
      </c>
      <c r="N29" s="25">
        <f t="shared" si="3"/>
        <v>3.25</v>
      </c>
      <c r="P29" s="2">
        <v>10</v>
      </c>
      <c r="Q29" s="2">
        <v>10</v>
      </c>
      <c r="R29" s="20">
        <f t="shared" si="4"/>
        <v>9.25</v>
      </c>
      <c r="S29" s="19">
        <f t="shared" si="5"/>
        <v>9.75</v>
      </c>
      <c r="T29" s="2">
        <v>10</v>
      </c>
      <c r="U29" s="2">
        <v>10</v>
      </c>
      <c r="V29" s="20">
        <f t="shared" si="6"/>
        <v>9.33</v>
      </c>
      <c r="W29" s="19">
        <f t="shared" si="7"/>
        <v>9.7799999999999994</v>
      </c>
      <c r="X29" s="7">
        <f t="shared" si="8"/>
        <v>9.77</v>
      </c>
      <c r="Y29" s="26">
        <f t="shared" si="9"/>
        <v>3.42</v>
      </c>
      <c r="AA29" s="2">
        <v>1</v>
      </c>
      <c r="AB29" s="2">
        <v>1</v>
      </c>
      <c r="AC29" s="2">
        <v>1</v>
      </c>
      <c r="AD29" s="2">
        <v>2</v>
      </c>
      <c r="AE29" s="2">
        <v>1</v>
      </c>
      <c r="AF29" s="19">
        <f t="shared" si="10"/>
        <v>6</v>
      </c>
      <c r="AG29" s="26">
        <f t="shared" si="11"/>
        <v>3</v>
      </c>
      <c r="AI29" s="29">
        <f t="shared" si="12"/>
        <v>9.67</v>
      </c>
    </row>
    <row r="30" spans="1:35" x14ac:dyDescent="0.3">
      <c r="A30" s="2">
        <v>28</v>
      </c>
      <c r="B30" s="4" t="s">
        <v>22</v>
      </c>
      <c r="C30" s="2">
        <v>8</v>
      </c>
      <c r="D30" s="2">
        <v>8.25</v>
      </c>
      <c r="E30" s="2"/>
      <c r="F30" s="18">
        <f t="shared" si="0"/>
        <v>8.1300000000000008</v>
      </c>
      <c r="G30" s="23"/>
      <c r="H30" s="8">
        <v>5</v>
      </c>
      <c r="I30" s="2">
        <v>3.5</v>
      </c>
      <c r="J30" s="2">
        <v>5.34</v>
      </c>
      <c r="K30" s="2"/>
      <c r="L30" s="19">
        <f t="shared" si="1"/>
        <v>4.6100000000000003</v>
      </c>
      <c r="M30" s="7">
        <f t="shared" si="2"/>
        <v>6.37</v>
      </c>
      <c r="N30" s="25">
        <f t="shared" si="3"/>
        <v>2.23</v>
      </c>
      <c r="P30" s="2">
        <v>10</v>
      </c>
      <c r="Q30" s="2">
        <v>10</v>
      </c>
      <c r="R30" s="20">
        <f t="shared" si="4"/>
        <v>8.1300000000000008</v>
      </c>
      <c r="S30" s="19">
        <f t="shared" si="5"/>
        <v>9.3800000000000008</v>
      </c>
      <c r="T30" s="2">
        <v>10</v>
      </c>
      <c r="U30" s="2">
        <v>10</v>
      </c>
      <c r="V30" s="20">
        <f t="shared" si="6"/>
        <v>4.6100000000000003</v>
      </c>
      <c r="W30" s="19">
        <f t="shared" si="7"/>
        <v>8.1999999999999993</v>
      </c>
      <c r="X30" s="7">
        <f t="shared" si="8"/>
        <v>8.7899999999999991</v>
      </c>
      <c r="Y30" s="26">
        <f t="shared" si="9"/>
        <v>3.08</v>
      </c>
      <c r="AA30" s="2">
        <v>1</v>
      </c>
      <c r="AB30" s="2">
        <v>0.75</v>
      </c>
      <c r="AC30" s="2">
        <v>1</v>
      </c>
      <c r="AD30" s="2">
        <v>2</v>
      </c>
      <c r="AE30" s="2">
        <v>1</v>
      </c>
      <c r="AF30" s="19">
        <f t="shared" si="10"/>
        <v>5.75</v>
      </c>
      <c r="AG30" s="26">
        <f t="shared" si="11"/>
        <v>2.88</v>
      </c>
      <c r="AI30" s="29">
        <f t="shared" si="12"/>
        <v>8.1900000000000013</v>
      </c>
    </row>
    <row r="31" spans="1:35" x14ac:dyDescent="0.3">
      <c r="A31" s="2">
        <v>29</v>
      </c>
      <c r="B31" s="3" t="s">
        <v>23</v>
      </c>
      <c r="C31" s="2">
        <v>4</v>
      </c>
      <c r="D31" s="2">
        <v>1</v>
      </c>
      <c r="E31" s="2"/>
      <c r="F31" s="18">
        <f t="shared" si="0"/>
        <v>2.5</v>
      </c>
      <c r="G31" s="23"/>
      <c r="H31" s="2">
        <v>3</v>
      </c>
      <c r="I31" s="2">
        <v>3.5</v>
      </c>
      <c r="J31" s="2">
        <v>4.67</v>
      </c>
      <c r="K31" s="2"/>
      <c r="L31" s="19">
        <f t="shared" si="1"/>
        <v>3.72</v>
      </c>
      <c r="M31" s="7">
        <f t="shared" si="2"/>
        <v>3.11</v>
      </c>
      <c r="N31" s="25">
        <f t="shared" si="3"/>
        <v>1.0900000000000001</v>
      </c>
      <c r="P31" s="2">
        <v>10</v>
      </c>
      <c r="Q31" s="2">
        <v>10</v>
      </c>
      <c r="R31" s="20">
        <f t="shared" si="4"/>
        <v>2.5</v>
      </c>
      <c r="S31" s="19">
        <f t="shared" si="5"/>
        <v>7.5</v>
      </c>
      <c r="T31" s="2">
        <v>10</v>
      </c>
      <c r="U31" s="2">
        <v>10</v>
      </c>
      <c r="V31" s="20">
        <f t="shared" si="6"/>
        <v>3.72</v>
      </c>
      <c r="W31" s="19">
        <f t="shared" si="7"/>
        <v>7.91</v>
      </c>
      <c r="X31" s="7">
        <f t="shared" si="8"/>
        <v>7.71</v>
      </c>
      <c r="Y31" s="26">
        <f t="shared" si="9"/>
        <v>2.7</v>
      </c>
      <c r="AA31" s="2">
        <v>1</v>
      </c>
      <c r="AB31" s="2">
        <v>1</v>
      </c>
      <c r="AC31" s="2">
        <v>1</v>
      </c>
      <c r="AD31" s="2"/>
      <c r="AE31" s="2"/>
      <c r="AF31" s="19">
        <f t="shared" si="10"/>
        <v>3</v>
      </c>
      <c r="AG31" s="26">
        <f t="shared" si="11"/>
        <v>1.5</v>
      </c>
      <c r="AI31" s="29">
        <f t="shared" si="12"/>
        <v>5.29</v>
      </c>
    </row>
    <row r="32" spans="1:35" x14ac:dyDescent="0.3">
      <c r="A32" s="2">
        <v>30</v>
      </c>
      <c r="B32" s="3" t="s">
        <v>24</v>
      </c>
      <c r="C32" s="2">
        <v>10</v>
      </c>
      <c r="D32" s="2">
        <v>8.5</v>
      </c>
      <c r="E32" s="2">
        <v>0.5</v>
      </c>
      <c r="F32" s="18">
        <f t="shared" si="0"/>
        <v>9.5</v>
      </c>
      <c r="G32" s="23"/>
      <c r="H32" s="2">
        <v>10</v>
      </c>
      <c r="I32" s="2">
        <v>9</v>
      </c>
      <c r="J32" s="2">
        <v>10</v>
      </c>
      <c r="K32" s="2">
        <v>3</v>
      </c>
      <c r="L32" s="19">
        <f t="shared" si="1"/>
        <v>10.67</v>
      </c>
      <c r="M32" s="7">
        <v>10</v>
      </c>
      <c r="N32" s="25">
        <f t="shared" si="3"/>
        <v>3.5</v>
      </c>
      <c r="P32" s="2">
        <v>10</v>
      </c>
      <c r="Q32" s="2">
        <v>10</v>
      </c>
      <c r="R32" s="20">
        <f t="shared" si="4"/>
        <v>9.5</v>
      </c>
      <c r="S32" s="19">
        <f t="shared" si="5"/>
        <v>9.83</v>
      </c>
      <c r="T32" s="2">
        <v>10</v>
      </c>
      <c r="U32" s="2">
        <v>10</v>
      </c>
      <c r="V32" s="20">
        <f t="shared" si="6"/>
        <v>10.67</v>
      </c>
      <c r="W32" s="19">
        <f t="shared" si="7"/>
        <v>10.220000000000001</v>
      </c>
      <c r="X32" s="7">
        <f t="shared" si="8"/>
        <v>10.029999999999999</v>
      </c>
      <c r="Y32" s="26">
        <f t="shared" si="9"/>
        <v>3.51</v>
      </c>
      <c r="AA32" s="2">
        <v>1</v>
      </c>
      <c r="AB32" s="2">
        <v>1</v>
      </c>
      <c r="AC32" s="2">
        <v>1</v>
      </c>
      <c r="AD32" s="2">
        <v>2</v>
      </c>
      <c r="AE32" s="2">
        <v>1</v>
      </c>
      <c r="AF32" s="19">
        <f t="shared" si="10"/>
        <v>6</v>
      </c>
      <c r="AG32" s="26">
        <f t="shared" si="11"/>
        <v>3</v>
      </c>
      <c r="AI32" s="29">
        <f t="shared" si="12"/>
        <v>10.01</v>
      </c>
    </row>
    <row r="33" spans="1:35" x14ac:dyDescent="0.3">
      <c r="A33" s="2">
        <v>31</v>
      </c>
      <c r="B33" s="3" t="s">
        <v>25</v>
      </c>
      <c r="C33" s="2">
        <v>7</v>
      </c>
      <c r="D33" s="2">
        <v>7.25</v>
      </c>
      <c r="E33" s="2">
        <v>0.5</v>
      </c>
      <c r="F33" s="18">
        <f t="shared" si="0"/>
        <v>7.38</v>
      </c>
      <c r="G33" s="23"/>
      <c r="H33" s="2">
        <v>7</v>
      </c>
      <c r="I33" s="2">
        <v>9</v>
      </c>
      <c r="J33" s="2">
        <v>7.68</v>
      </c>
      <c r="K33" s="2">
        <v>2</v>
      </c>
      <c r="L33" s="19">
        <f t="shared" si="1"/>
        <v>8.56</v>
      </c>
      <c r="M33" s="7">
        <f t="shared" si="2"/>
        <v>7.97</v>
      </c>
      <c r="N33" s="25">
        <f t="shared" si="3"/>
        <v>2.79</v>
      </c>
      <c r="P33" s="2">
        <v>9</v>
      </c>
      <c r="Q33" s="2">
        <v>10</v>
      </c>
      <c r="R33" s="20">
        <f t="shared" si="4"/>
        <v>7.38</v>
      </c>
      <c r="S33" s="19">
        <f t="shared" si="5"/>
        <v>8.7899999999999991</v>
      </c>
      <c r="T33" s="2">
        <v>10</v>
      </c>
      <c r="U33" s="2">
        <v>10</v>
      </c>
      <c r="V33" s="20">
        <f t="shared" si="6"/>
        <v>8.56</v>
      </c>
      <c r="W33" s="19">
        <f t="shared" si="7"/>
        <v>9.52</v>
      </c>
      <c r="X33" s="7">
        <f t="shared" si="8"/>
        <v>9.16</v>
      </c>
      <c r="Y33" s="26">
        <f t="shared" si="9"/>
        <v>3.21</v>
      </c>
      <c r="AA33" s="2">
        <v>1</v>
      </c>
      <c r="AB33" s="2">
        <v>1</v>
      </c>
      <c r="AC33" s="2">
        <v>1</v>
      </c>
      <c r="AD33" s="2">
        <v>2</v>
      </c>
      <c r="AE33" s="2">
        <v>1</v>
      </c>
      <c r="AF33" s="19">
        <f t="shared" si="10"/>
        <v>6</v>
      </c>
      <c r="AG33" s="26">
        <f t="shared" si="11"/>
        <v>3</v>
      </c>
      <c r="AI33" s="29">
        <f t="shared" si="12"/>
        <v>9</v>
      </c>
    </row>
    <row r="34" spans="1:35" x14ac:dyDescent="0.3">
      <c r="A34" s="2">
        <v>32</v>
      </c>
      <c r="B34" s="3" t="s">
        <v>26</v>
      </c>
      <c r="C34" s="2">
        <v>7</v>
      </c>
      <c r="D34" s="2">
        <v>5.75</v>
      </c>
      <c r="E34" s="31">
        <v>1.5</v>
      </c>
      <c r="F34" s="18">
        <f t="shared" si="0"/>
        <v>7.13</v>
      </c>
      <c r="G34" s="23"/>
      <c r="H34" s="2">
        <v>4</v>
      </c>
      <c r="I34" s="2">
        <v>4.5</v>
      </c>
      <c r="J34" s="2">
        <v>6.34</v>
      </c>
      <c r="K34" s="2">
        <v>0.5</v>
      </c>
      <c r="L34" s="19">
        <f t="shared" si="1"/>
        <v>5.1100000000000003</v>
      </c>
      <c r="M34" s="7">
        <f t="shared" si="2"/>
        <v>6.12</v>
      </c>
      <c r="N34" s="25">
        <f t="shared" si="3"/>
        <v>2.14</v>
      </c>
      <c r="P34" s="2">
        <v>10</v>
      </c>
      <c r="Q34" s="2">
        <v>8</v>
      </c>
      <c r="R34" s="20">
        <f t="shared" si="4"/>
        <v>7.13</v>
      </c>
      <c r="S34" s="19">
        <f t="shared" si="5"/>
        <v>8.3800000000000008</v>
      </c>
      <c r="T34" s="2">
        <v>9</v>
      </c>
      <c r="U34" s="2">
        <v>10</v>
      </c>
      <c r="V34" s="20">
        <f t="shared" si="6"/>
        <v>5.1100000000000003</v>
      </c>
      <c r="W34" s="19">
        <f t="shared" si="7"/>
        <v>8.0399999999999991</v>
      </c>
      <c r="X34" s="7">
        <f t="shared" si="8"/>
        <v>8.2100000000000009</v>
      </c>
      <c r="Y34" s="26">
        <f t="shared" si="9"/>
        <v>2.87</v>
      </c>
      <c r="AA34" s="2">
        <v>1</v>
      </c>
      <c r="AB34" s="2">
        <v>1</v>
      </c>
      <c r="AC34" s="2">
        <v>1</v>
      </c>
      <c r="AD34" s="2">
        <v>2</v>
      </c>
      <c r="AE34" s="2">
        <v>1</v>
      </c>
      <c r="AF34" s="19">
        <f t="shared" si="10"/>
        <v>6</v>
      </c>
      <c r="AG34" s="26">
        <f t="shared" si="11"/>
        <v>3</v>
      </c>
      <c r="AI34" s="29">
        <f t="shared" si="12"/>
        <v>8.01</v>
      </c>
    </row>
    <row r="35" spans="1:35" x14ac:dyDescent="0.3">
      <c r="A35" s="2">
        <v>33</v>
      </c>
      <c r="B35" s="5" t="s">
        <v>54</v>
      </c>
      <c r="C35" s="2">
        <v>9</v>
      </c>
      <c r="D35" s="2">
        <v>7.75</v>
      </c>
      <c r="E35" s="2"/>
      <c r="F35" s="18">
        <f t="shared" si="0"/>
        <v>8.3800000000000008</v>
      </c>
      <c r="G35" s="23"/>
      <c r="H35" s="2">
        <v>10</v>
      </c>
      <c r="I35" s="2">
        <v>5.75</v>
      </c>
      <c r="J35" s="2">
        <v>8.68</v>
      </c>
      <c r="K35" s="2"/>
      <c r="L35" s="19">
        <f t="shared" si="1"/>
        <v>8.14</v>
      </c>
      <c r="M35" s="7">
        <f t="shared" si="2"/>
        <v>8.26</v>
      </c>
      <c r="N35" s="25">
        <f t="shared" si="3"/>
        <v>2.89</v>
      </c>
      <c r="P35" s="2">
        <v>10</v>
      </c>
      <c r="Q35" s="2">
        <v>10</v>
      </c>
      <c r="R35" s="20">
        <f t="shared" si="4"/>
        <v>8.3800000000000008</v>
      </c>
      <c r="S35" s="19">
        <f t="shared" si="5"/>
        <v>9.4600000000000009</v>
      </c>
      <c r="T35" s="2">
        <v>7</v>
      </c>
      <c r="U35" s="2"/>
      <c r="V35" s="20">
        <f t="shared" si="6"/>
        <v>8.14</v>
      </c>
      <c r="W35" s="19">
        <f t="shared" si="7"/>
        <v>5.05</v>
      </c>
      <c r="X35" s="7">
        <f t="shared" si="8"/>
        <v>7.26</v>
      </c>
      <c r="Y35" s="26">
        <f t="shared" si="9"/>
        <v>2.54</v>
      </c>
      <c r="AA35" s="2">
        <v>1</v>
      </c>
      <c r="AB35" s="2">
        <v>0.75</v>
      </c>
      <c r="AC35" s="2">
        <v>1</v>
      </c>
      <c r="AD35" s="2">
        <v>2</v>
      </c>
      <c r="AE35" s="2">
        <v>1</v>
      </c>
      <c r="AF35" s="19">
        <f t="shared" si="10"/>
        <v>5.75</v>
      </c>
      <c r="AG35" s="26">
        <f t="shared" si="11"/>
        <v>2.88</v>
      </c>
      <c r="AI35" s="29">
        <f t="shared" si="12"/>
        <v>8.3099999999999987</v>
      </c>
    </row>
    <row r="36" spans="1:35" x14ac:dyDescent="0.3">
      <c r="A36" s="2">
        <v>34</v>
      </c>
      <c r="B36" s="5" t="s">
        <v>57</v>
      </c>
      <c r="C36" s="2">
        <v>7</v>
      </c>
      <c r="D36" s="2">
        <v>3.75</v>
      </c>
      <c r="E36" s="2">
        <v>0.5</v>
      </c>
      <c r="F36" s="18">
        <f t="shared" si="0"/>
        <v>5.63</v>
      </c>
      <c r="G36" s="23"/>
      <c r="H36" s="2">
        <v>5</v>
      </c>
      <c r="I36" s="2">
        <v>7.75</v>
      </c>
      <c r="J36" s="2">
        <v>7.01</v>
      </c>
      <c r="K36" s="2">
        <v>0.5</v>
      </c>
      <c r="L36" s="19">
        <f t="shared" si="1"/>
        <v>6.75</v>
      </c>
      <c r="M36" s="7">
        <f t="shared" si="2"/>
        <v>6.19</v>
      </c>
      <c r="N36" s="25">
        <f t="shared" si="3"/>
        <v>2.17</v>
      </c>
      <c r="P36" s="2">
        <v>8</v>
      </c>
      <c r="Q36" s="2">
        <v>10</v>
      </c>
      <c r="R36" s="20">
        <f t="shared" si="4"/>
        <v>5.63</v>
      </c>
      <c r="S36" s="19">
        <f t="shared" si="5"/>
        <v>7.88</v>
      </c>
      <c r="T36" s="2">
        <v>9</v>
      </c>
      <c r="U36" s="2">
        <v>10</v>
      </c>
      <c r="V36" s="20">
        <f t="shared" si="6"/>
        <v>6.75</v>
      </c>
      <c r="W36" s="19">
        <f t="shared" si="7"/>
        <v>8.58</v>
      </c>
      <c r="X36" s="7">
        <f t="shared" si="8"/>
        <v>8.23</v>
      </c>
      <c r="Y36" s="26">
        <f t="shared" si="9"/>
        <v>2.88</v>
      </c>
      <c r="AA36" s="2">
        <v>1</v>
      </c>
      <c r="AB36" s="2">
        <v>0.75</v>
      </c>
      <c r="AC36" s="2">
        <v>0.75</v>
      </c>
      <c r="AD36" s="2">
        <v>2</v>
      </c>
      <c r="AE36" s="2">
        <v>1</v>
      </c>
      <c r="AF36" s="19">
        <f t="shared" si="10"/>
        <v>5.5</v>
      </c>
      <c r="AG36" s="26">
        <f t="shared" si="11"/>
        <v>2.75</v>
      </c>
      <c r="AI36" s="29">
        <f t="shared" si="12"/>
        <v>7.8</v>
      </c>
    </row>
    <row r="37" spans="1:35" x14ac:dyDescent="0.3">
      <c r="A37" s="2">
        <v>35</v>
      </c>
      <c r="B37" s="3" t="s">
        <v>62</v>
      </c>
      <c r="C37" s="2">
        <v>7</v>
      </c>
      <c r="D37" s="2">
        <v>6</v>
      </c>
      <c r="E37" s="2">
        <v>0.5</v>
      </c>
      <c r="F37" s="18">
        <f t="shared" si="0"/>
        <v>6.75</v>
      </c>
      <c r="G37" s="23"/>
      <c r="H37" s="2">
        <v>8</v>
      </c>
      <c r="I37" s="2">
        <v>3</v>
      </c>
      <c r="J37" s="2">
        <v>4.67</v>
      </c>
      <c r="K37" s="2">
        <v>1</v>
      </c>
      <c r="L37" s="19">
        <f t="shared" si="1"/>
        <v>5.56</v>
      </c>
      <c r="M37" s="7">
        <f t="shared" si="2"/>
        <v>6.16</v>
      </c>
      <c r="N37" s="25">
        <f t="shared" si="3"/>
        <v>2.16</v>
      </c>
      <c r="P37" s="2">
        <v>10</v>
      </c>
      <c r="Q37" s="2">
        <v>10</v>
      </c>
      <c r="R37" s="20">
        <f t="shared" si="4"/>
        <v>6.75</v>
      </c>
      <c r="S37" s="19">
        <f t="shared" si="5"/>
        <v>8.92</v>
      </c>
      <c r="T37" s="2">
        <v>10</v>
      </c>
      <c r="U37" s="2">
        <v>10</v>
      </c>
      <c r="V37" s="20">
        <f t="shared" si="6"/>
        <v>5.56</v>
      </c>
      <c r="W37" s="19">
        <f t="shared" si="7"/>
        <v>8.52</v>
      </c>
      <c r="X37" s="7">
        <f t="shared" si="8"/>
        <v>8.7200000000000006</v>
      </c>
      <c r="Y37" s="26">
        <f t="shared" si="9"/>
        <v>3.05</v>
      </c>
      <c r="AA37" s="2">
        <v>1</v>
      </c>
      <c r="AB37" s="2">
        <v>1</v>
      </c>
      <c r="AC37" s="2">
        <v>1</v>
      </c>
      <c r="AD37" s="2">
        <v>2</v>
      </c>
      <c r="AE37" s="2">
        <v>1</v>
      </c>
      <c r="AF37" s="19">
        <f t="shared" si="10"/>
        <v>6</v>
      </c>
      <c r="AG37" s="26">
        <f t="shared" si="11"/>
        <v>3</v>
      </c>
      <c r="AI37" s="29">
        <f t="shared" si="12"/>
        <v>8.2100000000000009</v>
      </c>
    </row>
    <row r="38" spans="1:35" x14ac:dyDescent="0.3">
      <c r="A38" s="2">
        <v>36</v>
      </c>
      <c r="B38" s="3" t="s">
        <v>27</v>
      </c>
      <c r="C38" s="2">
        <v>8</v>
      </c>
      <c r="D38" s="2">
        <v>5.25</v>
      </c>
      <c r="E38" s="2"/>
      <c r="F38" s="18">
        <f t="shared" si="0"/>
        <v>6.63</v>
      </c>
      <c r="G38" s="23"/>
      <c r="H38" s="2">
        <v>6</v>
      </c>
      <c r="I38" s="2">
        <v>1.75</v>
      </c>
      <c r="J38" s="2">
        <v>4.2699999999999996</v>
      </c>
      <c r="K38" s="2"/>
      <c r="L38" s="19">
        <f t="shared" si="1"/>
        <v>4.01</v>
      </c>
      <c r="M38" s="7">
        <f t="shared" si="2"/>
        <v>5.32</v>
      </c>
      <c r="N38" s="25">
        <f t="shared" si="3"/>
        <v>1.86</v>
      </c>
      <c r="P38" s="2">
        <v>10</v>
      </c>
      <c r="Q38" s="2">
        <v>10</v>
      </c>
      <c r="R38" s="20">
        <f t="shared" si="4"/>
        <v>6.63</v>
      </c>
      <c r="S38" s="19">
        <f t="shared" si="5"/>
        <v>8.8800000000000008</v>
      </c>
      <c r="T38" s="2">
        <v>10</v>
      </c>
      <c r="U38" s="2">
        <v>10</v>
      </c>
      <c r="V38" s="20">
        <f t="shared" si="6"/>
        <v>4.01</v>
      </c>
      <c r="W38" s="19">
        <f t="shared" si="7"/>
        <v>8</v>
      </c>
      <c r="X38" s="7">
        <f t="shared" si="8"/>
        <v>8.44</v>
      </c>
      <c r="Y38" s="26">
        <f t="shared" si="9"/>
        <v>2.95</v>
      </c>
      <c r="AA38" s="2">
        <v>1</v>
      </c>
      <c r="AB38" s="2">
        <v>1</v>
      </c>
      <c r="AC38" s="2">
        <v>1</v>
      </c>
      <c r="AD38" s="2">
        <v>2</v>
      </c>
      <c r="AE38" s="2">
        <v>1</v>
      </c>
      <c r="AF38" s="19">
        <f t="shared" si="10"/>
        <v>6</v>
      </c>
      <c r="AG38" s="26">
        <f t="shared" si="11"/>
        <v>3</v>
      </c>
      <c r="AI38" s="29">
        <f t="shared" si="12"/>
        <v>7.8100000000000005</v>
      </c>
    </row>
    <row r="39" spans="1:35" x14ac:dyDescent="0.3">
      <c r="A39" s="2">
        <v>37</v>
      </c>
      <c r="B39" s="3" t="s">
        <v>28</v>
      </c>
      <c r="C39" s="2">
        <v>5</v>
      </c>
      <c r="D39" s="2">
        <v>2.5</v>
      </c>
      <c r="E39" s="2"/>
      <c r="F39" s="18">
        <f t="shared" si="0"/>
        <v>3.75</v>
      </c>
      <c r="G39" s="23"/>
      <c r="H39" s="2">
        <v>5</v>
      </c>
      <c r="I39" s="2">
        <v>3.75</v>
      </c>
      <c r="J39" s="2">
        <v>3.67</v>
      </c>
      <c r="K39" s="2"/>
      <c r="L39" s="19">
        <f t="shared" si="1"/>
        <v>4.1399999999999997</v>
      </c>
      <c r="M39" s="7">
        <f t="shared" si="2"/>
        <v>3.95</v>
      </c>
      <c r="N39" s="25">
        <f t="shared" si="3"/>
        <v>1.38</v>
      </c>
      <c r="P39" s="2">
        <v>9</v>
      </c>
      <c r="Q39" s="2">
        <v>10</v>
      </c>
      <c r="R39" s="20">
        <f t="shared" si="4"/>
        <v>3.75</v>
      </c>
      <c r="S39" s="19">
        <f t="shared" si="5"/>
        <v>7.58</v>
      </c>
      <c r="T39" s="2">
        <v>8</v>
      </c>
      <c r="U39" s="2">
        <v>10</v>
      </c>
      <c r="V39" s="20">
        <f t="shared" si="6"/>
        <v>4.1399999999999997</v>
      </c>
      <c r="W39" s="19">
        <f t="shared" si="7"/>
        <v>7.38</v>
      </c>
      <c r="X39" s="7">
        <f t="shared" si="8"/>
        <v>7.48</v>
      </c>
      <c r="Y39" s="26">
        <f t="shared" si="9"/>
        <v>2.62</v>
      </c>
      <c r="AA39" s="2">
        <v>1</v>
      </c>
      <c r="AB39" s="2">
        <v>1</v>
      </c>
      <c r="AC39" s="2">
        <v>1</v>
      </c>
      <c r="AD39" s="2">
        <v>1</v>
      </c>
      <c r="AE39" s="2">
        <v>1</v>
      </c>
      <c r="AF39" s="19">
        <f t="shared" si="10"/>
        <v>5</v>
      </c>
      <c r="AG39" s="26">
        <f t="shared" si="11"/>
        <v>2.5</v>
      </c>
      <c r="AI39" s="29">
        <f t="shared" si="12"/>
        <v>6.5</v>
      </c>
    </row>
    <row r="40" spans="1:35" x14ac:dyDescent="0.3">
      <c r="A40" s="2">
        <v>38</v>
      </c>
      <c r="B40" s="3" t="s">
        <v>29</v>
      </c>
      <c r="C40" s="2">
        <v>8</v>
      </c>
      <c r="D40" s="2">
        <v>9.5</v>
      </c>
      <c r="E40" s="2"/>
      <c r="F40" s="18">
        <f t="shared" si="0"/>
        <v>8.75</v>
      </c>
      <c r="G40" s="2"/>
      <c r="H40" s="2">
        <v>6</v>
      </c>
      <c r="I40" s="2">
        <v>3.5</v>
      </c>
      <c r="J40" s="2">
        <v>7.68</v>
      </c>
      <c r="K40" s="2">
        <v>1</v>
      </c>
      <c r="L40" s="19">
        <f t="shared" si="1"/>
        <v>6.06</v>
      </c>
      <c r="M40" s="7">
        <f t="shared" si="2"/>
        <v>7.41</v>
      </c>
      <c r="N40" s="25">
        <f t="shared" si="3"/>
        <v>2.59</v>
      </c>
      <c r="P40" s="2">
        <v>9</v>
      </c>
      <c r="Q40" s="2">
        <v>8.5</v>
      </c>
      <c r="R40" s="20">
        <f t="shared" si="4"/>
        <v>8.75</v>
      </c>
      <c r="S40" s="19">
        <f t="shared" si="5"/>
        <v>8.75</v>
      </c>
      <c r="T40" s="2">
        <v>10</v>
      </c>
      <c r="U40" s="2">
        <v>10</v>
      </c>
      <c r="V40" s="20">
        <f t="shared" si="6"/>
        <v>6.06</v>
      </c>
      <c r="W40" s="19">
        <f t="shared" si="7"/>
        <v>8.69</v>
      </c>
      <c r="X40" s="7">
        <f t="shared" si="8"/>
        <v>8.7200000000000006</v>
      </c>
      <c r="Y40" s="26">
        <f t="shared" si="9"/>
        <v>3.05</v>
      </c>
      <c r="AA40" s="2"/>
      <c r="AB40" s="2">
        <v>0.33</v>
      </c>
      <c r="AC40" s="2"/>
      <c r="AD40" s="2">
        <v>1.5</v>
      </c>
      <c r="AE40" s="2">
        <v>1</v>
      </c>
      <c r="AF40" s="19">
        <f t="shared" si="10"/>
        <v>2.83</v>
      </c>
      <c r="AG40" s="26">
        <f t="shared" si="11"/>
        <v>1.42</v>
      </c>
      <c r="AI40" s="29">
        <f t="shared" si="12"/>
        <v>7.06</v>
      </c>
    </row>
    <row r="41" spans="1:35" x14ac:dyDescent="0.3">
      <c r="A41" s="2">
        <v>39</v>
      </c>
      <c r="B41" s="15" t="s">
        <v>55</v>
      </c>
      <c r="C41" s="13">
        <v>4</v>
      </c>
      <c r="D41" s="13">
        <v>5</v>
      </c>
      <c r="E41" s="13">
        <v>0.5</v>
      </c>
      <c r="F41" s="18">
        <f t="shared" si="0"/>
        <v>4.75</v>
      </c>
      <c r="G41" s="13"/>
      <c r="H41" s="13">
        <v>2</v>
      </c>
      <c r="I41" s="13">
        <v>7.5</v>
      </c>
      <c r="J41" s="13"/>
      <c r="K41" s="13">
        <v>0.5</v>
      </c>
      <c r="L41" s="19">
        <f t="shared" si="1"/>
        <v>3.33</v>
      </c>
      <c r="M41" s="7">
        <f t="shared" si="2"/>
        <v>4.04</v>
      </c>
      <c r="N41" s="25">
        <f t="shared" si="3"/>
        <v>1.41</v>
      </c>
      <c r="O41" s="14"/>
      <c r="P41" s="13">
        <v>10</v>
      </c>
      <c r="Q41" s="13">
        <v>10</v>
      </c>
      <c r="R41" s="20">
        <f t="shared" si="4"/>
        <v>4.75</v>
      </c>
      <c r="S41" s="19">
        <f t="shared" si="5"/>
        <v>8.25</v>
      </c>
      <c r="T41" s="13"/>
      <c r="U41" s="2"/>
      <c r="V41" s="20">
        <f t="shared" si="6"/>
        <v>3.33</v>
      </c>
      <c r="W41" s="19">
        <f t="shared" si="7"/>
        <v>1.1100000000000001</v>
      </c>
      <c r="X41" s="7">
        <f t="shared" si="8"/>
        <v>4.68</v>
      </c>
      <c r="Y41" s="26">
        <f t="shared" si="9"/>
        <v>1.64</v>
      </c>
      <c r="AA41" s="2">
        <v>1</v>
      </c>
      <c r="AB41" s="2">
        <v>1</v>
      </c>
      <c r="AC41" s="2">
        <v>1</v>
      </c>
      <c r="AD41" s="2"/>
      <c r="AE41" s="2"/>
      <c r="AF41" s="19">
        <f t="shared" si="10"/>
        <v>3</v>
      </c>
      <c r="AG41" s="26">
        <f t="shared" si="11"/>
        <v>1.5</v>
      </c>
      <c r="AI41" s="29">
        <f t="shared" si="12"/>
        <v>4.55</v>
      </c>
    </row>
    <row r="42" spans="1:35" x14ac:dyDescent="0.3">
      <c r="A42" s="2">
        <v>40</v>
      </c>
      <c r="B42" s="3" t="s">
        <v>30</v>
      </c>
      <c r="C42" s="2">
        <v>5</v>
      </c>
      <c r="D42" s="2">
        <v>0</v>
      </c>
      <c r="E42" s="2">
        <v>0.5</v>
      </c>
      <c r="F42" s="18">
        <f t="shared" si="0"/>
        <v>2.75</v>
      </c>
      <c r="G42" s="2"/>
      <c r="H42" s="2">
        <v>7</v>
      </c>
      <c r="I42" s="2">
        <v>5.75</v>
      </c>
      <c r="J42" s="2">
        <v>6.68</v>
      </c>
      <c r="K42" s="2">
        <v>0.5</v>
      </c>
      <c r="L42" s="19">
        <f t="shared" si="1"/>
        <v>6.64</v>
      </c>
      <c r="M42" s="7">
        <f t="shared" si="2"/>
        <v>4.7</v>
      </c>
      <c r="N42" s="25">
        <f t="shared" si="3"/>
        <v>1.65</v>
      </c>
      <c r="P42" s="2">
        <v>10</v>
      </c>
      <c r="Q42" s="2">
        <v>10</v>
      </c>
      <c r="R42" s="20">
        <f t="shared" si="4"/>
        <v>2.75</v>
      </c>
      <c r="S42" s="19">
        <f t="shared" si="5"/>
        <v>7.58</v>
      </c>
      <c r="T42" s="2">
        <v>10</v>
      </c>
      <c r="U42" s="2">
        <v>10</v>
      </c>
      <c r="V42" s="20">
        <f t="shared" si="6"/>
        <v>6.64</v>
      </c>
      <c r="W42" s="19">
        <f t="shared" si="7"/>
        <v>8.8800000000000008</v>
      </c>
      <c r="X42" s="7">
        <f t="shared" si="8"/>
        <v>8.23</v>
      </c>
      <c r="Y42" s="26">
        <f t="shared" si="9"/>
        <v>2.88</v>
      </c>
      <c r="AA42" s="2">
        <v>1</v>
      </c>
      <c r="AB42" s="2">
        <v>1</v>
      </c>
      <c r="AC42" s="2">
        <v>1</v>
      </c>
      <c r="AD42" s="2">
        <v>2</v>
      </c>
      <c r="AE42" s="2">
        <v>1</v>
      </c>
      <c r="AF42" s="19">
        <f t="shared" si="10"/>
        <v>6</v>
      </c>
      <c r="AG42" s="26">
        <f t="shared" si="11"/>
        <v>3</v>
      </c>
      <c r="AI42" s="29">
        <f t="shared" si="12"/>
        <v>7.5299999999999994</v>
      </c>
    </row>
    <row r="43" spans="1:35" x14ac:dyDescent="0.3">
      <c r="A43" s="2">
        <v>41</v>
      </c>
      <c r="B43" s="3" t="s">
        <v>31</v>
      </c>
      <c r="C43" s="2">
        <v>6</v>
      </c>
      <c r="D43" s="2">
        <v>7.5</v>
      </c>
      <c r="E43" s="2">
        <v>0.5</v>
      </c>
      <c r="F43" s="18">
        <f t="shared" si="0"/>
        <v>7</v>
      </c>
      <c r="G43" s="2"/>
      <c r="H43" s="2">
        <v>10</v>
      </c>
      <c r="I43" s="2">
        <v>8.25</v>
      </c>
      <c r="J43" s="2">
        <v>7.68</v>
      </c>
      <c r="K43" s="2">
        <v>0.5</v>
      </c>
      <c r="L43" s="19">
        <f t="shared" si="1"/>
        <v>8.81</v>
      </c>
      <c r="M43" s="7">
        <f t="shared" si="2"/>
        <v>7.91</v>
      </c>
      <c r="N43" s="25">
        <f t="shared" si="3"/>
        <v>2.77</v>
      </c>
      <c r="P43" s="2">
        <v>10</v>
      </c>
      <c r="Q43" s="2">
        <v>10</v>
      </c>
      <c r="R43" s="20">
        <f t="shared" si="4"/>
        <v>7</v>
      </c>
      <c r="S43" s="19">
        <f t="shared" si="5"/>
        <v>9</v>
      </c>
      <c r="T43" s="2">
        <v>10</v>
      </c>
      <c r="U43" s="2">
        <v>10</v>
      </c>
      <c r="V43" s="20">
        <f t="shared" si="6"/>
        <v>8.81</v>
      </c>
      <c r="W43" s="19">
        <f t="shared" si="7"/>
        <v>9.6</v>
      </c>
      <c r="X43" s="7">
        <f t="shared" si="8"/>
        <v>9.3000000000000007</v>
      </c>
      <c r="Y43" s="26">
        <f t="shared" si="9"/>
        <v>3.26</v>
      </c>
      <c r="AA43" s="2">
        <v>1</v>
      </c>
      <c r="AB43" s="2">
        <v>1</v>
      </c>
      <c r="AC43" s="2">
        <v>1</v>
      </c>
      <c r="AD43" s="2">
        <v>2</v>
      </c>
      <c r="AE43" s="2">
        <v>1</v>
      </c>
      <c r="AF43" s="19">
        <f t="shared" si="10"/>
        <v>6</v>
      </c>
      <c r="AG43" s="26">
        <f t="shared" si="11"/>
        <v>3</v>
      </c>
      <c r="AI43" s="29">
        <f t="shared" si="12"/>
        <v>9.0299999999999994</v>
      </c>
    </row>
    <row r="44" spans="1:35" x14ac:dyDescent="0.3">
      <c r="A44" s="2">
        <v>42</v>
      </c>
      <c r="B44" s="3" t="s">
        <v>32</v>
      </c>
      <c r="C44" s="2">
        <v>3</v>
      </c>
      <c r="D44" s="2">
        <v>0</v>
      </c>
      <c r="E44" s="2">
        <v>0.5</v>
      </c>
      <c r="F44" s="18">
        <f t="shared" si="0"/>
        <v>1.75</v>
      </c>
      <c r="G44" s="2"/>
      <c r="H44" s="2">
        <v>7</v>
      </c>
      <c r="I44" s="2">
        <v>5</v>
      </c>
      <c r="J44" s="2">
        <v>0.5</v>
      </c>
      <c r="K44" s="2">
        <v>0.5</v>
      </c>
      <c r="L44" s="19">
        <f t="shared" si="1"/>
        <v>4.33</v>
      </c>
      <c r="M44" s="7">
        <f t="shared" si="2"/>
        <v>3.04</v>
      </c>
      <c r="N44" s="25">
        <f t="shared" si="3"/>
        <v>1.06</v>
      </c>
      <c r="P44" s="2">
        <v>9</v>
      </c>
      <c r="Q44" s="2">
        <v>10</v>
      </c>
      <c r="R44" s="20">
        <f t="shared" si="4"/>
        <v>1.75</v>
      </c>
      <c r="S44" s="19">
        <f t="shared" si="5"/>
        <v>6.92</v>
      </c>
      <c r="T44" s="2">
        <v>10</v>
      </c>
      <c r="U44" s="2">
        <v>10</v>
      </c>
      <c r="V44" s="20">
        <f t="shared" si="6"/>
        <v>4.33</v>
      </c>
      <c r="W44" s="19">
        <f t="shared" si="7"/>
        <v>8.11</v>
      </c>
      <c r="X44" s="7">
        <f t="shared" si="8"/>
        <v>7.52</v>
      </c>
      <c r="Y44" s="26">
        <f t="shared" si="9"/>
        <v>2.63</v>
      </c>
      <c r="AA44" s="2">
        <v>1</v>
      </c>
      <c r="AB44" s="2">
        <v>1</v>
      </c>
      <c r="AC44" s="2">
        <v>1</v>
      </c>
      <c r="AD44" s="2">
        <v>2</v>
      </c>
      <c r="AE44" s="2">
        <v>1</v>
      </c>
      <c r="AF44" s="19">
        <f t="shared" si="10"/>
        <v>6</v>
      </c>
      <c r="AG44" s="26">
        <f t="shared" si="11"/>
        <v>3</v>
      </c>
      <c r="AI44" s="29">
        <f t="shared" si="12"/>
        <v>6.6899999999999995</v>
      </c>
    </row>
    <row r="45" spans="1:35" x14ac:dyDescent="0.3">
      <c r="A45" s="2">
        <v>43</v>
      </c>
      <c r="B45" s="4" t="s">
        <v>33</v>
      </c>
      <c r="C45" s="2">
        <v>6</v>
      </c>
      <c r="D45" s="2">
        <v>3</v>
      </c>
      <c r="E45" s="2"/>
      <c r="F45" s="18">
        <f t="shared" si="0"/>
        <v>4.5</v>
      </c>
      <c r="G45" s="2"/>
      <c r="H45" s="8"/>
      <c r="I45" s="2">
        <v>1.25</v>
      </c>
      <c r="J45" s="2">
        <v>6.34</v>
      </c>
      <c r="K45" s="2"/>
      <c r="L45" s="19">
        <f t="shared" si="1"/>
        <v>2.5299999999999998</v>
      </c>
      <c r="M45" s="7">
        <f t="shared" si="2"/>
        <v>3.52</v>
      </c>
      <c r="N45" s="25">
        <f t="shared" si="3"/>
        <v>1.23</v>
      </c>
      <c r="P45" s="2">
        <v>9</v>
      </c>
      <c r="Q45" s="2">
        <v>9</v>
      </c>
      <c r="R45" s="20">
        <f t="shared" si="4"/>
        <v>4.5</v>
      </c>
      <c r="S45" s="19">
        <f t="shared" si="5"/>
        <v>7.5</v>
      </c>
      <c r="T45" s="2">
        <v>10</v>
      </c>
      <c r="U45" s="2">
        <v>10</v>
      </c>
      <c r="V45" s="20">
        <f t="shared" si="6"/>
        <v>2.5299999999999998</v>
      </c>
      <c r="W45" s="19">
        <f t="shared" si="7"/>
        <v>7.51</v>
      </c>
      <c r="X45" s="7">
        <f t="shared" si="8"/>
        <v>7.51</v>
      </c>
      <c r="Y45" s="26">
        <f t="shared" si="9"/>
        <v>2.63</v>
      </c>
      <c r="AA45" s="2">
        <v>1</v>
      </c>
      <c r="AB45" s="2">
        <v>1</v>
      </c>
      <c r="AC45" s="2">
        <v>1</v>
      </c>
      <c r="AD45" s="2">
        <v>2</v>
      </c>
      <c r="AE45" s="2">
        <v>1</v>
      </c>
      <c r="AF45" s="19">
        <f t="shared" si="10"/>
        <v>6</v>
      </c>
      <c r="AG45" s="26">
        <f t="shared" si="11"/>
        <v>3</v>
      </c>
      <c r="AI45" s="29">
        <f t="shared" si="12"/>
        <v>6.8599999999999994</v>
      </c>
    </row>
    <row r="46" spans="1:35" x14ac:dyDescent="0.3">
      <c r="A46" s="2">
        <v>44</v>
      </c>
      <c r="B46" s="3" t="s">
        <v>34</v>
      </c>
      <c r="C46" s="2">
        <v>5</v>
      </c>
      <c r="D46" s="2">
        <v>4.25</v>
      </c>
      <c r="E46" s="2"/>
      <c r="F46" s="18">
        <f t="shared" si="0"/>
        <v>4.63</v>
      </c>
      <c r="G46" s="2"/>
      <c r="H46" s="2">
        <v>6</v>
      </c>
      <c r="I46" s="2">
        <v>1</v>
      </c>
      <c r="J46" s="2">
        <v>5.34</v>
      </c>
      <c r="K46" s="2"/>
      <c r="L46" s="19">
        <f t="shared" si="1"/>
        <v>4.1100000000000003</v>
      </c>
      <c r="M46" s="7">
        <f t="shared" si="2"/>
        <v>4.37</v>
      </c>
      <c r="N46" s="25">
        <f t="shared" si="3"/>
        <v>1.53</v>
      </c>
      <c r="P46" s="2">
        <v>9</v>
      </c>
      <c r="Q46" s="2">
        <v>10</v>
      </c>
      <c r="R46" s="20">
        <f t="shared" si="4"/>
        <v>4.63</v>
      </c>
      <c r="S46" s="19">
        <f t="shared" si="5"/>
        <v>7.88</v>
      </c>
      <c r="T46" s="2">
        <v>10</v>
      </c>
      <c r="U46" s="2">
        <v>10</v>
      </c>
      <c r="V46" s="20">
        <f t="shared" si="6"/>
        <v>4.1100000000000003</v>
      </c>
      <c r="W46" s="19">
        <f t="shared" si="7"/>
        <v>8.0399999999999991</v>
      </c>
      <c r="X46" s="7">
        <f t="shared" si="8"/>
        <v>7.96</v>
      </c>
      <c r="Y46" s="26">
        <f t="shared" si="9"/>
        <v>2.79</v>
      </c>
      <c r="AA46" s="2">
        <v>1</v>
      </c>
      <c r="AB46" s="2">
        <v>1</v>
      </c>
      <c r="AC46" s="2">
        <v>1</v>
      </c>
      <c r="AD46" s="2">
        <v>1</v>
      </c>
      <c r="AE46" s="2">
        <v>1</v>
      </c>
      <c r="AF46" s="19">
        <f t="shared" si="10"/>
        <v>5</v>
      </c>
      <c r="AG46" s="26">
        <f t="shared" si="11"/>
        <v>2.5</v>
      </c>
      <c r="AI46" s="29">
        <f t="shared" si="12"/>
        <v>6.82</v>
      </c>
    </row>
    <row r="47" spans="1:35" x14ac:dyDescent="0.3">
      <c r="A47" s="2">
        <v>45</v>
      </c>
      <c r="B47" s="3" t="s">
        <v>35</v>
      </c>
      <c r="C47" s="2">
        <v>5</v>
      </c>
      <c r="D47" s="2">
        <v>6.25</v>
      </c>
      <c r="E47" s="2"/>
      <c r="F47" s="18">
        <f t="shared" si="0"/>
        <v>5.63</v>
      </c>
      <c r="G47" s="2"/>
      <c r="H47" s="2">
        <v>4</v>
      </c>
      <c r="I47" s="2">
        <v>4</v>
      </c>
      <c r="J47" s="2">
        <v>2.34</v>
      </c>
      <c r="K47" s="2"/>
      <c r="L47" s="19">
        <f t="shared" si="1"/>
        <v>3.45</v>
      </c>
      <c r="M47" s="7">
        <f t="shared" si="2"/>
        <v>4.54</v>
      </c>
      <c r="N47" s="25">
        <f t="shared" si="3"/>
        <v>1.59</v>
      </c>
      <c r="P47" s="2">
        <v>9</v>
      </c>
      <c r="Q47" s="2">
        <v>10</v>
      </c>
      <c r="R47" s="20">
        <f t="shared" si="4"/>
        <v>5.63</v>
      </c>
      <c r="S47" s="19">
        <f t="shared" si="5"/>
        <v>8.2100000000000009</v>
      </c>
      <c r="T47" s="2">
        <v>10</v>
      </c>
      <c r="U47" s="2">
        <v>10</v>
      </c>
      <c r="V47" s="20">
        <f t="shared" si="6"/>
        <v>3.45</v>
      </c>
      <c r="W47" s="19">
        <f t="shared" si="7"/>
        <v>7.82</v>
      </c>
      <c r="X47" s="7">
        <f t="shared" si="8"/>
        <v>8.02</v>
      </c>
      <c r="Y47" s="26">
        <f t="shared" si="9"/>
        <v>2.81</v>
      </c>
      <c r="AA47" s="2">
        <v>1</v>
      </c>
      <c r="AB47" s="2">
        <v>1</v>
      </c>
      <c r="AC47" s="2">
        <v>1</v>
      </c>
      <c r="AD47" s="2">
        <v>2</v>
      </c>
      <c r="AE47" s="2">
        <v>1</v>
      </c>
      <c r="AF47" s="19">
        <f t="shared" si="10"/>
        <v>6</v>
      </c>
      <c r="AG47" s="26">
        <f t="shared" si="11"/>
        <v>3</v>
      </c>
      <c r="AI47" s="29">
        <f t="shared" si="12"/>
        <v>7.4</v>
      </c>
    </row>
    <row r="48" spans="1:35" x14ac:dyDescent="0.3">
      <c r="A48" s="2">
        <v>46</v>
      </c>
      <c r="B48" s="3" t="s">
        <v>36</v>
      </c>
      <c r="C48" s="2">
        <v>4</v>
      </c>
      <c r="D48" s="2">
        <v>1</v>
      </c>
      <c r="E48" s="2"/>
      <c r="F48" s="18">
        <f t="shared" si="0"/>
        <v>2.5</v>
      </c>
      <c r="G48" s="2"/>
      <c r="H48" s="2">
        <v>7</v>
      </c>
      <c r="I48" s="2">
        <v>3.25</v>
      </c>
      <c r="J48" s="2">
        <v>7.01</v>
      </c>
      <c r="K48" s="2"/>
      <c r="L48" s="19">
        <f t="shared" si="1"/>
        <v>5.75</v>
      </c>
      <c r="M48" s="7">
        <f t="shared" si="2"/>
        <v>4.13</v>
      </c>
      <c r="N48" s="25">
        <f t="shared" si="3"/>
        <v>1.45</v>
      </c>
      <c r="P48" s="2">
        <v>10</v>
      </c>
      <c r="Q48" s="2">
        <v>10</v>
      </c>
      <c r="R48" s="20">
        <f t="shared" si="4"/>
        <v>2.5</v>
      </c>
      <c r="S48" s="19">
        <f t="shared" si="5"/>
        <v>7.5</v>
      </c>
      <c r="T48" s="2">
        <v>10</v>
      </c>
      <c r="U48" s="2">
        <v>10</v>
      </c>
      <c r="V48" s="20">
        <f t="shared" si="6"/>
        <v>5.75</v>
      </c>
      <c r="W48" s="19">
        <f t="shared" si="7"/>
        <v>8.58</v>
      </c>
      <c r="X48" s="7">
        <f t="shared" si="8"/>
        <v>8.0399999999999991</v>
      </c>
      <c r="Y48" s="26">
        <f t="shared" si="9"/>
        <v>2.81</v>
      </c>
      <c r="AA48" s="2">
        <v>1</v>
      </c>
      <c r="AB48" s="2">
        <v>1</v>
      </c>
      <c r="AC48" s="2">
        <v>1</v>
      </c>
      <c r="AD48" s="2">
        <v>2</v>
      </c>
      <c r="AE48" s="2">
        <v>1</v>
      </c>
      <c r="AF48" s="19">
        <f t="shared" si="10"/>
        <v>6</v>
      </c>
      <c r="AG48" s="26">
        <f t="shared" si="11"/>
        <v>3</v>
      </c>
      <c r="AI48" s="29">
        <f t="shared" si="12"/>
        <v>7.26</v>
      </c>
    </row>
    <row r="49" spans="1:35" x14ac:dyDescent="0.3">
      <c r="A49" s="2">
        <v>47</v>
      </c>
      <c r="B49" s="3" t="s">
        <v>37</v>
      </c>
      <c r="C49" s="2">
        <v>9</v>
      </c>
      <c r="D49" s="2">
        <v>8</v>
      </c>
      <c r="E49" s="2"/>
      <c r="F49" s="18">
        <f t="shared" si="0"/>
        <v>8.5</v>
      </c>
      <c r="G49" s="2"/>
      <c r="H49" s="2">
        <v>7</v>
      </c>
      <c r="I49" s="2">
        <v>3</v>
      </c>
      <c r="J49" s="2">
        <v>8.68</v>
      </c>
      <c r="K49" s="2"/>
      <c r="L49" s="19">
        <f t="shared" si="1"/>
        <v>6.23</v>
      </c>
      <c r="M49" s="7">
        <f t="shared" si="2"/>
        <v>7.37</v>
      </c>
      <c r="N49" s="25">
        <f t="shared" si="3"/>
        <v>2.58</v>
      </c>
      <c r="P49" s="2">
        <v>10</v>
      </c>
      <c r="Q49" s="2">
        <v>10</v>
      </c>
      <c r="R49" s="20">
        <f t="shared" si="4"/>
        <v>8.5</v>
      </c>
      <c r="S49" s="19">
        <f t="shared" si="5"/>
        <v>9.5</v>
      </c>
      <c r="T49" s="2">
        <v>10</v>
      </c>
      <c r="U49" s="2">
        <v>10</v>
      </c>
      <c r="V49" s="20">
        <f t="shared" si="6"/>
        <v>6.23</v>
      </c>
      <c r="W49" s="19">
        <f t="shared" si="7"/>
        <v>8.74</v>
      </c>
      <c r="X49" s="7">
        <f t="shared" si="8"/>
        <v>9.1199999999999992</v>
      </c>
      <c r="Y49" s="26">
        <f t="shared" si="9"/>
        <v>3.19</v>
      </c>
      <c r="AA49" s="2">
        <v>1</v>
      </c>
      <c r="AB49" s="2">
        <v>1</v>
      </c>
      <c r="AC49" s="2">
        <v>1</v>
      </c>
      <c r="AD49" s="2">
        <v>2</v>
      </c>
      <c r="AE49" s="2">
        <v>1</v>
      </c>
      <c r="AF49" s="19">
        <f t="shared" si="10"/>
        <v>6</v>
      </c>
      <c r="AG49" s="26">
        <f t="shared" si="11"/>
        <v>3</v>
      </c>
      <c r="AI49" s="29">
        <f t="shared" si="12"/>
        <v>8.77</v>
      </c>
    </row>
    <row r="50" spans="1:35" x14ac:dyDescent="0.3">
      <c r="A50" s="2">
        <v>48</v>
      </c>
      <c r="B50" s="12" t="s">
        <v>58</v>
      </c>
      <c r="C50" s="13"/>
      <c r="D50" s="13"/>
      <c r="E50" s="13"/>
      <c r="F50" s="18">
        <f t="shared" si="0"/>
        <v>0</v>
      </c>
      <c r="G50" s="13"/>
      <c r="H50" s="13">
        <v>7</v>
      </c>
      <c r="I50" s="13"/>
      <c r="J50" s="13"/>
      <c r="K50" s="13"/>
      <c r="L50" s="19">
        <f t="shared" si="1"/>
        <v>2.33</v>
      </c>
      <c r="M50" s="7">
        <f t="shared" si="2"/>
        <v>1.17</v>
      </c>
      <c r="N50" s="25">
        <f t="shared" si="3"/>
        <v>0.41</v>
      </c>
      <c r="O50" s="14"/>
      <c r="P50" s="13"/>
      <c r="Q50" s="13"/>
      <c r="R50" s="20">
        <f t="shared" si="4"/>
        <v>0</v>
      </c>
      <c r="S50" s="19">
        <f t="shared" si="5"/>
        <v>0</v>
      </c>
      <c r="T50" s="13"/>
      <c r="U50" s="2"/>
      <c r="V50" s="20">
        <f t="shared" si="6"/>
        <v>2.33</v>
      </c>
      <c r="W50" s="19">
        <f t="shared" si="7"/>
        <v>0.78</v>
      </c>
      <c r="X50" s="7">
        <f t="shared" si="8"/>
        <v>0.39</v>
      </c>
      <c r="Y50" s="26">
        <f t="shared" si="9"/>
        <v>0.14000000000000001</v>
      </c>
      <c r="AA50" s="2"/>
      <c r="AB50" s="2"/>
      <c r="AC50" s="2"/>
      <c r="AD50" s="2"/>
      <c r="AE50" s="2"/>
      <c r="AF50" s="19">
        <f t="shared" si="10"/>
        <v>0</v>
      </c>
      <c r="AG50" s="26">
        <f t="shared" si="11"/>
        <v>0</v>
      </c>
      <c r="AI50" s="29">
        <f t="shared" si="12"/>
        <v>0.55000000000000004</v>
      </c>
    </row>
    <row r="51" spans="1:35" x14ac:dyDescent="0.3">
      <c r="A51" s="2">
        <v>49</v>
      </c>
      <c r="B51" s="3" t="s">
        <v>38</v>
      </c>
      <c r="C51" s="2">
        <v>7</v>
      </c>
      <c r="D51" s="2">
        <v>7.75</v>
      </c>
      <c r="E51" s="2"/>
      <c r="F51" s="18">
        <f t="shared" si="0"/>
        <v>7.38</v>
      </c>
      <c r="G51" s="2"/>
      <c r="H51" s="2">
        <v>7</v>
      </c>
      <c r="I51" s="2">
        <v>7.5</v>
      </c>
      <c r="J51" s="2">
        <v>10</v>
      </c>
      <c r="K51" s="2"/>
      <c r="L51" s="19">
        <f t="shared" si="1"/>
        <v>8.17</v>
      </c>
      <c r="M51" s="7">
        <f t="shared" si="2"/>
        <v>7.78</v>
      </c>
      <c r="N51" s="25">
        <f t="shared" si="3"/>
        <v>2.72</v>
      </c>
      <c r="P51" s="2">
        <v>10</v>
      </c>
      <c r="Q51" s="2">
        <v>10</v>
      </c>
      <c r="R51" s="20">
        <f t="shared" si="4"/>
        <v>7.38</v>
      </c>
      <c r="S51" s="19">
        <f t="shared" si="5"/>
        <v>9.1300000000000008</v>
      </c>
      <c r="T51" s="2">
        <v>10</v>
      </c>
      <c r="U51" s="2">
        <v>10</v>
      </c>
      <c r="V51" s="20">
        <f t="shared" si="6"/>
        <v>8.17</v>
      </c>
      <c r="W51" s="19">
        <f t="shared" si="7"/>
        <v>9.39</v>
      </c>
      <c r="X51" s="7">
        <f t="shared" si="8"/>
        <v>9.26</v>
      </c>
      <c r="Y51" s="26">
        <f t="shared" si="9"/>
        <v>3.24</v>
      </c>
      <c r="AA51" s="2">
        <v>1</v>
      </c>
      <c r="AB51" s="2">
        <v>1</v>
      </c>
      <c r="AC51" s="2">
        <v>1</v>
      </c>
      <c r="AD51" s="2">
        <v>2</v>
      </c>
      <c r="AE51" s="2">
        <v>1</v>
      </c>
      <c r="AF51" s="19">
        <f t="shared" si="10"/>
        <v>6</v>
      </c>
      <c r="AG51" s="26">
        <f t="shared" si="11"/>
        <v>3</v>
      </c>
      <c r="AI51" s="29">
        <f t="shared" si="12"/>
        <v>8.9600000000000009</v>
      </c>
    </row>
    <row r="52" spans="1:35" x14ac:dyDescent="0.3">
      <c r="A52" s="2">
        <v>50</v>
      </c>
      <c r="B52" s="3" t="s">
        <v>39</v>
      </c>
      <c r="C52" s="2">
        <v>6</v>
      </c>
      <c r="D52" s="2">
        <v>4.75</v>
      </c>
      <c r="E52" s="2">
        <v>0.5</v>
      </c>
      <c r="F52" s="18">
        <f t="shared" si="0"/>
        <v>5.63</v>
      </c>
      <c r="G52" s="2"/>
      <c r="H52" s="2">
        <v>5</v>
      </c>
      <c r="I52" s="2">
        <v>3</v>
      </c>
      <c r="J52" s="2">
        <v>3</v>
      </c>
      <c r="K52" s="2"/>
      <c r="L52" s="19">
        <f t="shared" si="1"/>
        <v>3.67</v>
      </c>
      <c r="M52" s="7">
        <f t="shared" si="2"/>
        <v>4.6500000000000004</v>
      </c>
      <c r="N52" s="25">
        <f t="shared" si="3"/>
        <v>1.63</v>
      </c>
      <c r="P52" s="2">
        <v>9</v>
      </c>
      <c r="Q52" s="2">
        <v>10</v>
      </c>
      <c r="R52" s="20">
        <f t="shared" si="4"/>
        <v>5.63</v>
      </c>
      <c r="S52" s="19">
        <f t="shared" si="5"/>
        <v>8.2100000000000009</v>
      </c>
      <c r="T52" s="2">
        <v>10</v>
      </c>
      <c r="U52" s="2">
        <v>10</v>
      </c>
      <c r="V52" s="20">
        <f t="shared" si="6"/>
        <v>3.67</v>
      </c>
      <c r="W52" s="19">
        <f t="shared" si="7"/>
        <v>7.89</v>
      </c>
      <c r="X52" s="7">
        <f t="shared" si="8"/>
        <v>8.0500000000000007</v>
      </c>
      <c r="Y52" s="26">
        <f t="shared" si="9"/>
        <v>2.82</v>
      </c>
      <c r="AA52" s="2">
        <v>1</v>
      </c>
      <c r="AB52" s="2">
        <v>1</v>
      </c>
      <c r="AC52" s="2">
        <v>1</v>
      </c>
      <c r="AD52" s="2">
        <v>2</v>
      </c>
      <c r="AE52" s="2">
        <v>1</v>
      </c>
      <c r="AF52" s="19">
        <f t="shared" si="10"/>
        <v>6</v>
      </c>
      <c r="AG52" s="26">
        <f t="shared" si="11"/>
        <v>3</v>
      </c>
      <c r="AI52" s="29">
        <f t="shared" si="12"/>
        <v>7.4499999999999993</v>
      </c>
    </row>
    <row r="53" spans="1:35" x14ac:dyDescent="0.3">
      <c r="A53" s="2">
        <v>51</v>
      </c>
      <c r="B53" s="3" t="s">
        <v>40</v>
      </c>
      <c r="C53" s="2">
        <v>7</v>
      </c>
      <c r="D53" s="2">
        <v>0</v>
      </c>
      <c r="E53" s="2"/>
      <c r="F53" s="18">
        <f t="shared" si="0"/>
        <v>3.5</v>
      </c>
      <c r="G53" s="2"/>
      <c r="H53" s="2">
        <v>6</v>
      </c>
      <c r="I53" s="2">
        <v>1.75</v>
      </c>
      <c r="J53" s="2">
        <v>3.34</v>
      </c>
      <c r="K53" s="2"/>
      <c r="L53" s="19">
        <f t="shared" si="1"/>
        <v>3.7</v>
      </c>
      <c r="M53" s="7">
        <f t="shared" si="2"/>
        <v>3.6</v>
      </c>
      <c r="N53" s="25">
        <f t="shared" si="3"/>
        <v>1.26</v>
      </c>
      <c r="P53" s="2">
        <v>8</v>
      </c>
      <c r="Q53" s="2"/>
      <c r="R53" s="20">
        <f t="shared" si="4"/>
        <v>3.5</v>
      </c>
      <c r="S53" s="19">
        <f t="shared" si="5"/>
        <v>3.83</v>
      </c>
      <c r="T53" s="2">
        <v>6</v>
      </c>
      <c r="U53" s="2">
        <v>10</v>
      </c>
      <c r="V53" s="20">
        <f t="shared" si="6"/>
        <v>3.7</v>
      </c>
      <c r="W53" s="19">
        <f t="shared" si="7"/>
        <v>6.57</v>
      </c>
      <c r="X53" s="7">
        <f t="shared" si="8"/>
        <v>5.2</v>
      </c>
      <c r="Y53" s="26">
        <f t="shared" si="9"/>
        <v>1.82</v>
      </c>
      <c r="AA53" s="2">
        <v>1</v>
      </c>
      <c r="AB53" s="2">
        <v>0.5</v>
      </c>
      <c r="AC53" s="2">
        <v>1</v>
      </c>
      <c r="AD53" s="2">
        <v>1</v>
      </c>
      <c r="AE53" s="2"/>
      <c r="AF53" s="19">
        <f t="shared" si="10"/>
        <v>3.5</v>
      </c>
      <c r="AG53" s="26">
        <f t="shared" si="11"/>
        <v>1.75</v>
      </c>
      <c r="AI53" s="29">
        <f t="shared" si="12"/>
        <v>4.83</v>
      </c>
    </row>
    <row r="54" spans="1:35" x14ac:dyDescent="0.3">
      <c r="A54" s="2">
        <v>52</v>
      </c>
      <c r="B54" s="4" t="s">
        <v>41</v>
      </c>
      <c r="C54" s="9"/>
      <c r="D54" s="9">
        <v>5</v>
      </c>
      <c r="E54" s="9"/>
      <c r="F54" s="18">
        <f t="shared" si="0"/>
        <v>2.5</v>
      </c>
      <c r="G54" s="9"/>
      <c r="H54" s="2">
        <v>6</v>
      </c>
      <c r="I54" s="2">
        <v>5.5</v>
      </c>
      <c r="J54" s="2">
        <v>4</v>
      </c>
      <c r="K54" s="2"/>
      <c r="L54" s="19">
        <f t="shared" si="1"/>
        <v>5.17</v>
      </c>
      <c r="M54" s="7">
        <f t="shared" si="2"/>
        <v>3.84</v>
      </c>
      <c r="N54" s="25">
        <f t="shared" si="3"/>
        <v>1.34</v>
      </c>
      <c r="P54" s="2">
        <v>9</v>
      </c>
      <c r="Q54" s="2">
        <v>10</v>
      </c>
      <c r="R54" s="20">
        <f t="shared" si="4"/>
        <v>2.5</v>
      </c>
      <c r="S54" s="19">
        <f t="shared" si="5"/>
        <v>7.17</v>
      </c>
      <c r="T54" s="2">
        <v>7</v>
      </c>
      <c r="U54" s="2">
        <v>10</v>
      </c>
      <c r="V54" s="20">
        <f t="shared" si="6"/>
        <v>5.17</v>
      </c>
      <c r="W54" s="19">
        <f t="shared" si="7"/>
        <v>7.39</v>
      </c>
      <c r="X54" s="7">
        <f t="shared" si="8"/>
        <v>7.28</v>
      </c>
      <c r="Y54" s="26">
        <f t="shared" si="9"/>
        <v>2.5499999999999998</v>
      </c>
      <c r="AA54" s="2">
        <v>1</v>
      </c>
      <c r="AB54" s="2"/>
      <c r="AC54" s="2">
        <v>1</v>
      </c>
      <c r="AD54" s="2">
        <v>1</v>
      </c>
      <c r="AE54" s="2">
        <v>1</v>
      </c>
      <c r="AF54" s="19">
        <f t="shared" si="10"/>
        <v>4</v>
      </c>
      <c r="AG54" s="26">
        <f t="shared" si="11"/>
        <v>2</v>
      </c>
      <c r="AI54" s="29">
        <f t="shared" si="12"/>
        <v>5.89</v>
      </c>
    </row>
    <row r="55" spans="1:35" x14ac:dyDescent="0.3">
      <c r="A55" s="2">
        <v>53</v>
      </c>
      <c r="B55" s="3" t="s">
        <v>42</v>
      </c>
      <c r="C55" s="2">
        <v>8</v>
      </c>
      <c r="D55" s="2">
        <v>7</v>
      </c>
      <c r="E55" s="2">
        <v>0.5</v>
      </c>
      <c r="F55" s="18">
        <f t="shared" si="0"/>
        <v>7.75</v>
      </c>
      <c r="G55" s="2"/>
      <c r="H55" s="2">
        <v>7</v>
      </c>
      <c r="I55" s="2">
        <v>5</v>
      </c>
      <c r="J55" s="2">
        <v>4.67</v>
      </c>
      <c r="K55" s="2">
        <v>0.5</v>
      </c>
      <c r="L55" s="19">
        <f t="shared" si="1"/>
        <v>5.72</v>
      </c>
      <c r="M55" s="7">
        <f t="shared" si="2"/>
        <v>6.74</v>
      </c>
      <c r="N55" s="25">
        <f t="shared" si="3"/>
        <v>2.36</v>
      </c>
      <c r="P55" s="2">
        <v>9</v>
      </c>
      <c r="Q55" s="2">
        <v>10</v>
      </c>
      <c r="R55" s="20">
        <f t="shared" si="4"/>
        <v>7.75</v>
      </c>
      <c r="S55" s="19">
        <f t="shared" si="5"/>
        <v>8.92</v>
      </c>
      <c r="T55" s="2">
        <v>10</v>
      </c>
      <c r="U55" s="2">
        <v>10</v>
      </c>
      <c r="V55" s="20">
        <f t="shared" si="6"/>
        <v>5.72</v>
      </c>
      <c r="W55" s="19">
        <f t="shared" si="7"/>
        <v>8.57</v>
      </c>
      <c r="X55" s="7">
        <f t="shared" si="8"/>
        <v>8.75</v>
      </c>
      <c r="Y55" s="26">
        <f t="shared" si="9"/>
        <v>3.06</v>
      </c>
      <c r="AA55" s="2">
        <v>1</v>
      </c>
      <c r="AB55" s="2">
        <v>1</v>
      </c>
      <c r="AC55" s="2">
        <v>0.5</v>
      </c>
      <c r="AD55" s="2">
        <v>2</v>
      </c>
      <c r="AE55" s="2">
        <v>1</v>
      </c>
      <c r="AF55" s="19">
        <f t="shared" si="10"/>
        <v>5.5</v>
      </c>
      <c r="AG55" s="26">
        <f t="shared" si="11"/>
        <v>2.75</v>
      </c>
      <c r="AI55" s="29">
        <f t="shared" si="12"/>
        <v>8.17</v>
      </c>
    </row>
    <row r="56" spans="1:35" x14ac:dyDescent="0.3">
      <c r="A56" s="2">
        <v>54</v>
      </c>
      <c r="B56" s="3" t="s">
        <v>43</v>
      </c>
      <c r="C56" s="2">
        <v>4</v>
      </c>
      <c r="D56" s="2">
        <v>2.5</v>
      </c>
      <c r="E56" s="2">
        <v>0.5</v>
      </c>
      <c r="F56" s="18">
        <f t="shared" si="0"/>
        <v>3.5</v>
      </c>
      <c r="G56" s="2"/>
      <c r="H56" s="2">
        <v>7</v>
      </c>
      <c r="I56" s="2">
        <v>5</v>
      </c>
      <c r="J56" s="2">
        <v>5.34</v>
      </c>
      <c r="K56" s="2">
        <v>0.5</v>
      </c>
      <c r="L56" s="19">
        <f t="shared" si="1"/>
        <v>5.95</v>
      </c>
      <c r="M56" s="7">
        <f t="shared" si="2"/>
        <v>4.7300000000000004</v>
      </c>
      <c r="N56" s="25">
        <f t="shared" si="3"/>
        <v>1.66</v>
      </c>
      <c r="P56" s="2">
        <v>10</v>
      </c>
      <c r="Q56" s="2">
        <v>10</v>
      </c>
      <c r="R56" s="20">
        <f t="shared" si="4"/>
        <v>3.5</v>
      </c>
      <c r="S56" s="19">
        <f t="shared" si="5"/>
        <v>7.83</v>
      </c>
      <c r="T56" s="2">
        <v>7</v>
      </c>
      <c r="U56" s="2">
        <v>10</v>
      </c>
      <c r="V56" s="20">
        <f t="shared" si="6"/>
        <v>5.95</v>
      </c>
      <c r="W56" s="19">
        <f t="shared" si="7"/>
        <v>7.65</v>
      </c>
      <c r="X56" s="7">
        <f t="shared" si="8"/>
        <v>7.74</v>
      </c>
      <c r="Y56" s="26">
        <f t="shared" si="9"/>
        <v>2.71</v>
      </c>
      <c r="AA56" s="2">
        <v>1</v>
      </c>
      <c r="AB56" s="2">
        <v>1</v>
      </c>
      <c r="AC56" s="2">
        <v>1</v>
      </c>
      <c r="AD56" s="2">
        <v>2</v>
      </c>
      <c r="AE56" s="2">
        <v>1</v>
      </c>
      <c r="AF56" s="19">
        <f t="shared" si="10"/>
        <v>6</v>
      </c>
      <c r="AG56" s="26">
        <f t="shared" si="11"/>
        <v>3</v>
      </c>
      <c r="AI56" s="29">
        <f t="shared" si="12"/>
        <v>7.37</v>
      </c>
    </row>
    <row r="57" spans="1:35" x14ac:dyDescent="0.3">
      <c r="A57" s="2">
        <v>55</v>
      </c>
      <c r="B57" s="3" t="s">
        <v>44</v>
      </c>
      <c r="C57" s="2">
        <v>6</v>
      </c>
      <c r="D57" s="2">
        <v>5</v>
      </c>
      <c r="E57" s="2">
        <v>0.5</v>
      </c>
      <c r="F57" s="18">
        <f t="shared" si="0"/>
        <v>5.75</v>
      </c>
      <c r="G57" s="2"/>
      <c r="H57" s="2">
        <v>9</v>
      </c>
      <c r="I57" s="2">
        <v>5.5</v>
      </c>
      <c r="J57" s="2">
        <v>3.67</v>
      </c>
      <c r="K57" s="2">
        <v>0.5</v>
      </c>
      <c r="L57" s="19">
        <f t="shared" si="1"/>
        <v>6.22</v>
      </c>
      <c r="M57" s="7">
        <f t="shared" si="2"/>
        <v>5.99</v>
      </c>
      <c r="N57" s="25">
        <f t="shared" si="3"/>
        <v>2.1</v>
      </c>
      <c r="P57" s="2">
        <v>10</v>
      </c>
      <c r="Q57" s="2">
        <v>10</v>
      </c>
      <c r="R57" s="20">
        <f t="shared" si="4"/>
        <v>5.75</v>
      </c>
      <c r="S57" s="19">
        <f t="shared" si="5"/>
        <v>8.58</v>
      </c>
      <c r="T57" s="2">
        <v>10</v>
      </c>
      <c r="U57" s="2">
        <v>10</v>
      </c>
      <c r="V57" s="20">
        <f t="shared" si="6"/>
        <v>6.22</v>
      </c>
      <c r="W57" s="19">
        <f t="shared" si="7"/>
        <v>8.74</v>
      </c>
      <c r="X57" s="7">
        <f t="shared" si="8"/>
        <v>8.66</v>
      </c>
      <c r="Y57" s="26">
        <f t="shared" si="9"/>
        <v>3.03</v>
      </c>
      <c r="AA57" s="2">
        <v>1</v>
      </c>
      <c r="AB57" s="2">
        <v>1</v>
      </c>
      <c r="AC57" s="2">
        <v>1</v>
      </c>
      <c r="AD57" s="2">
        <v>2</v>
      </c>
      <c r="AE57" s="2">
        <v>1</v>
      </c>
      <c r="AF57" s="19">
        <f t="shared" si="10"/>
        <v>6</v>
      </c>
      <c r="AG57" s="26">
        <f t="shared" si="11"/>
        <v>3</v>
      </c>
      <c r="AI57" s="29">
        <f t="shared" si="12"/>
        <v>8.129999999999999</v>
      </c>
    </row>
    <row r="58" spans="1:35" x14ac:dyDescent="0.3">
      <c r="A58" s="2">
        <v>56</v>
      </c>
      <c r="B58" s="5" t="s">
        <v>68</v>
      </c>
      <c r="C58" s="2">
        <v>6</v>
      </c>
      <c r="D58" s="2">
        <v>2.5</v>
      </c>
      <c r="E58" s="2"/>
      <c r="F58" s="18">
        <f t="shared" si="0"/>
        <v>4.25</v>
      </c>
      <c r="G58" s="2"/>
      <c r="H58" s="2">
        <v>7</v>
      </c>
      <c r="I58" s="2">
        <v>3</v>
      </c>
      <c r="J58" s="2">
        <v>3</v>
      </c>
      <c r="K58" s="2"/>
      <c r="L58" s="19">
        <f t="shared" si="1"/>
        <v>4.33</v>
      </c>
      <c r="M58" s="7">
        <f t="shared" si="2"/>
        <v>4.29</v>
      </c>
      <c r="N58" s="25">
        <f t="shared" si="3"/>
        <v>1.5</v>
      </c>
      <c r="P58" s="2">
        <v>10</v>
      </c>
      <c r="Q58" s="2">
        <v>10</v>
      </c>
      <c r="R58" s="20">
        <f t="shared" si="4"/>
        <v>4.25</v>
      </c>
      <c r="S58" s="19">
        <f t="shared" si="5"/>
        <v>8.08</v>
      </c>
      <c r="T58" s="2">
        <v>9</v>
      </c>
      <c r="U58" s="2">
        <v>10</v>
      </c>
      <c r="V58" s="20">
        <f t="shared" si="6"/>
        <v>4.33</v>
      </c>
      <c r="W58" s="19">
        <f t="shared" si="7"/>
        <v>7.78</v>
      </c>
      <c r="X58" s="7">
        <f t="shared" si="8"/>
        <v>7.93</v>
      </c>
      <c r="Y58" s="26">
        <f t="shared" si="9"/>
        <v>2.78</v>
      </c>
      <c r="AA58" s="2">
        <v>1</v>
      </c>
      <c r="AB58" s="2">
        <v>1</v>
      </c>
      <c r="AC58" s="2">
        <v>1</v>
      </c>
      <c r="AD58" s="2">
        <v>2</v>
      </c>
      <c r="AE58" s="2">
        <v>1</v>
      </c>
      <c r="AF58" s="19">
        <f t="shared" si="10"/>
        <v>6</v>
      </c>
      <c r="AG58" s="26">
        <f t="shared" si="11"/>
        <v>3</v>
      </c>
      <c r="AI58" s="29">
        <f t="shared" si="12"/>
        <v>7.2799999999999994</v>
      </c>
    </row>
    <row r="59" spans="1:35" x14ac:dyDescent="0.3">
      <c r="A59" s="2">
        <v>57</v>
      </c>
      <c r="B59" s="3" t="s">
        <v>45</v>
      </c>
      <c r="C59" s="2">
        <v>9</v>
      </c>
      <c r="D59" s="2">
        <v>8</v>
      </c>
      <c r="E59" s="31">
        <v>1</v>
      </c>
      <c r="F59" s="18">
        <f t="shared" si="0"/>
        <v>9</v>
      </c>
      <c r="G59" s="2"/>
      <c r="H59" s="2">
        <v>6</v>
      </c>
      <c r="I59" s="2">
        <v>7.5</v>
      </c>
      <c r="J59" s="2">
        <v>10</v>
      </c>
      <c r="K59" s="2"/>
      <c r="L59" s="19">
        <f t="shared" si="1"/>
        <v>7.83</v>
      </c>
      <c r="M59" s="7">
        <f t="shared" si="2"/>
        <v>8.42</v>
      </c>
      <c r="N59" s="25">
        <f t="shared" si="3"/>
        <v>2.95</v>
      </c>
      <c r="P59" s="2">
        <v>8</v>
      </c>
      <c r="Q59" s="2">
        <v>10</v>
      </c>
      <c r="R59" s="20">
        <f t="shared" si="4"/>
        <v>9</v>
      </c>
      <c r="S59" s="19">
        <f t="shared" si="5"/>
        <v>9</v>
      </c>
      <c r="T59" s="2">
        <v>10</v>
      </c>
      <c r="U59" s="2">
        <v>10</v>
      </c>
      <c r="V59" s="20">
        <f t="shared" si="6"/>
        <v>7.83</v>
      </c>
      <c r="W59" s="19">
        <f t="shared" si="7"/>
        <v>9.2799999999999994</v>
      </c>
      <c r="X59" s="7">
        <f t="shared" si="8"/>
        <v>9.14</v>
      </c>
      <c r="Y59" s="26">
        <f t="shared" si="9"/>
        <v>3.2</v>
      </c>
      <c r="AA59" s="2">
        <v>1</v>
      </c>
      <c r="AB59" s="2">
        <v>1</v>
      </c>
      <c r="AC59" s="2">
        <v>1</v>
      </c>
      <c r="AD59" s="2">
        <v>2</v>
      </c>
      <c r="AE59" s="2">
        <v>1</v>
      </c>
      <c r="AF59" s="19">
        <f t="shared" si="10"/>
        <v>6</v>
      </c>
      <c r="AG59" s="26">
        <f t="shared" si="11"/>
        <v>3</v>
      </c>
      <c r="AI59" s="29">
        <f t="shared" si="12"/>
        <v>9.15</v>
      </c>
    </row>
    <row r="60" spans="1:35" x14ac:dyDescent="0.3">
      <c r="A60" s="2">
        <v>58</v>
      </c>
      <c r="B60" s="3" t="s">
        <v>46</v>
      </c>
      <c r="C60" s="2">
        <v>7</v>
      </c>
      <c r="D60" s="2">
        <v>3.25</v>
      </c>
      <c r="E60" s="2">
        <v>0.5</v>
      </c>
      <c r="F60" s="18">
        <f t="shared" si="0"/>
        <v>5.38</v>
      </c>
      <c r="G60" s="2"/>
      <c r="H60" s="2">
        <v>10</v>
      </c>
      <c r="I60" s="2">
        <v>3.5</v>
      </c>
      <c r="J60" s="2">
        <v>5.34</v>
      </c>
      <c r="K60" s="2">
        <v>0.5</v>
      </c>
      <c r="L60" s="19">
        <f t="shared" si="1"/>
        <v>6.45</v>
      </c>
      <c r="M60" s="7">
        <f t="shared" si="2"/>
        <v>5.92</v>
      </c>
      <c r="N60" s="25">
        <f t="shared" si="3"/>
        <v>2.0699999999999998</v>
      </c>
      <c r="P60" s="2">
        <v>10</v>
      </c>
      <c r="Q60" s="2">
        <v>9</v>
      </c>
      <c r="R60" s="20">
        <f t="shared" si="4"/>
        <v>5.38</v>
      </c>
      <c r="S60" s="19">
        <f t="shared" si="5"/>
        <v>8.1300000000000008</v>
      </c>
      <c r="T60" s="2">
        <v>10</v>
      </c>
      <c r="U60" s="2">
        <v>10</v>
      </c>
      <c r="V60" s="20">
        <f t="shared" si="6"/>
        <v>6.45</v>
      </c>
      <c r="W60" s="19">
        <f t="shared" si="7"/>
        <v>8.82</v>
      </c>
      <c r="X60" s="7">
        <f t="shared" si="8"/>
        <v>8.48</v>
      </c>
      <c r="Y60" s="26">
        <f t="shared" si="9"/>
        <v>2.97</v>
      </c>
      <c r="AA60" s="2">
        <v>1</v>
      </c>
      <c r="AB60" s="2">
        <v>1</v>
      </c>
      <c r="AC60" s="2">
        <v>0.75</v>
      </c>
      <c r="AD60" s="2">
        <v>2</v>
      </c>
      <c r="AE60" s="2">
        <v>1</v>
      </c>
      <c r="AF60" s="19">
        <f t="shared" si="10"/>
        <v>5.75</v>
      </c>
      <c r="AG60" s="26">
        <f t="shared" si="11"/>
        <v>2.88</v>
      </c>
      <c r="AI60" s="29">
        <f t="shared" si="12"/>
        <v>7.92</v>
      </c>
    </row>
    <row r="61" spans="1:35" x14ac:dyDescent="0.3">
      <c r="A61" s="2">
        <v>59</v>
      </c>
      <c r="B61" s="3" t="s">
        <v>47</v>
      </c>
      <c r="C61" s="2">
        <v>6</v>
      </c>
      <c r="D61" s="2">
        <v>3</v>
      </c>
      <c r="E61" s="2">
        <v>0.5</v>
      </c>
      <c r="F61" s="18">
        <f t="shared" si="0"/>
        <v>4.75</v>
      </c>
      <c r="G61" s="2"/>
      <c r="H61" s="2">
        <v>4</v>
      </c>
      <c r="I61" s="2">
        <v>4</v>
      </c>
      <c r="J61" s="2">
        <v>4.67</v>
      </c>
      <c r="K61" s="2">
        <v>0.5</v>
      </c>
      <c r="L61" s="19">
        <f t="shared" si="1"/>
        <v>4.3899999999999997</v>
      </c>
      <c r="M61" s="7">
        <f t="shared" si="2"/>
        <v>4.57</v>
      </c>
      <c r="N61" s="25">
        <f t="shared" si="3"/>
        <v>1.6</v>
      </c>
      <c r="P61" s="2">
        <v>10</v>
      </c>
      <c r="Q61" s="2">
        <v>10</v>
      </c>
      <c r="R61" s="20">
        <f t="shared" si="4"/>
        <v>4.75</v>
      </c>
      <c r="S61" s="19">
        <f t="shared" si="5"/>
        <v>8.25</v>
      </c>
      <c r="T61" s="2">
        <v>10</v>
      </c>
      <c r="U61" s="2">
        <v>10</v>
      </c>
      <c r="V61" s="20">
        <f t="shared" si="6"/>
        <v>4.3899999999999997</v>
      </c>
      <c r="W61" s="19">
        <f t="shared" si="7"/>
        <v>8.1300000000000008</v>
      </c>
      <c r="X61" s="7">
        <f t="shared" si="8"/>
        <v>8.19</v>
      </c>
      <c r="Y61" s="26">
        <f t="shared" si="9"/>
        <v>2.87</v>
      </c>
      <c r="AA61" s="2">
        <v>1</v>
      </c>
      <c r="AB61" s="2">
        <v>1</v>
      </c>
      <c r="AC61" s="2">
        <v>1</v>
      </c>
      <c r="AD61" s="2">
        <v>2</v>
      </c>
      <c r="AE61" s="2">
        <v>1</v>
      </c>
      <c r="AF61" s="19">
        <f t="shared" si="10"/>
        <v>6</v>
      </c>
      <c r="AG61" s="26">
        <f t="shared" si="11"/>
        <v>3</v>
      </c>
      <c r="AI61" s="29">
        <f t="shared" si="12"/>
        <v>7.4700000000000006</v>
      </c>
    </row>
    <row r="62" spans="1:35" x14ac:dyDescent="0.3">
      <c r="A62" s="2">
        <v>60</v>
      </c>
      <c r="B62" s="3" t="s">
        <v>48</v>
      </c>
      <c r="C62" s="2">
        <v>9</v>
      </c>
      <c r="D62" s="2">
        <v>6</v>
      </c>
      <c r="E62" s="2">
        <v>3</v>
      </c>
      <c r="F62" s="18">
        <f t="shared" si="0"/>
        <v>9</v>
      </c>
      <c r="G62" s="2"/>
      <c r="H62" s="2">
        <v>7</v>
      </c>
      <c r="I62" s="2">
        <v>9.25</v>
      </c>
      <c r="J62" s="30">
        <v>10</v>
      </c>
      <c r="K62" s="2">
        <v>0.5</v>
      </c>
      <c r="L62" s="19">
        <f t="shared" si="1"/>
        <v>8.92</v>
      </c>
      <c r="M62" s="7">
        <f t="shared" si="2"/>
        <v>8.9600000000000009</v>
      </c>
      <c r="N62" s="25">
        <f t="shared" si="3"/>
        <v>3.14</v>
      </c>
      <c r="P62" s="2">
        <v>10</v>
      </c>
      <c r="Q62" s="2">
        <v>10</v>
      </c>
      <c r="R62" s="20">
        <f t="shared" si="4"/>
        <v>9</v>
      </c>
      <c r="S62" s="19">
        <f t="shared" si="5"/>
        <v>9.67</v>
      </c>
      <c r="T62" s="2">
        <v>10</v>
      </c>
      <c r="U62" s="2">
        <v>10</v>
      </c>
      <c r="V62" s="20">
        <f t="shared" si="6"/>
        <v>8.92</v>
      </c>
      <c r="W62" s="19">
        <f t="shared" si="7"/>
        <v>9.64</v>
      </c>
      <c r="X62" s="7">
        <f t="shared" si="8"/>
        <v>9.66</v>
      </c>
      <c r="Y62" s="26">
        <f t="shared" si="9"/>
        <v>3.38</v>
      </c>
      <c r="AA62" s="2">
        <v>1</v>
      </c>
      <c r="AB62" s="2">
        <v>1</v>
      </c>
      <c r="AC62" s="2">
        <v>1</v>
      </c>
      <c r="AD62" s="2">
        <v>2</v>
      </c>
      <c r="AE62" s="2">
        <v>1</v>
      </c>
      <c r="AF62" s="19">
        <f t="shared" si="10"/>
        <v>6</v>
      </c>
      <c r="AG62" s="26">
        <f t="shared" si="11"/>
        <v>3</v>
      </c>
      <c r="AI62" s="29">
        <f t="shared" si="12"/>
        <v>9.52</v>
      </c>
    </row>
    <row r="63" spans="1:35" x14ac:dyDescent="0.3">
      <c r="A63" s="2">
        <v>61</v>
      </c>
      <c r="B63" s="3" t="s">
        <v>49</v>
      </c>
      <c r="C63" s="2">
        <v>6</v>
      </c>
      <c r="D63" s="2">
        <v>4.5</v>
      </c>
      <c r="E63" s="31">
        <v>1</v>
      </c>
      <c r="F63" s="18">
        <f t="shared" si="0"/>
        <v>5.75</v>
      </c>
      <c r="G63" s="2"/>
      <c r="H63" s="2">
        <v>7</v>
      </c>
      <c r="I63" s="2">
        <v>6.5</v>
      </c>
      <c r="J63" s="2">
        <v>5.68</v>
      </c>
      <c r="K63" s="2"/>
      <c r="L63" s="19">
        <f t="shared" si="1"/>
        <v>6.39</v>
      </c>
      <c r="M63" s="7">
        <f t="shared" si="2"/>
        <v>6.07</v>
      </c>
      <c r="N63" s="25">
        <f t="shared" si="3"/>
        <v>2.12</v>
      </c>
      <c r="P63" s="2">
        <v>8</v>
      </c>
      <c r="Q63" s="2">
        <v>8.5</v>
      </c>
      <c r="R63" s="20">
        <f t="shared" si="4"/>
        <v>5.75</v>
      </c>
      <c r="S63" s="19">
        <f t="shared" si="5"/>
        <v>7.42</v>
      </c>
      <c r="T63" s="2">
        <v>10</v>
      </c>
      <c r="U63" s="2"/>
      <c r="V63" s="20">
        <f t="shared" si="6"/>
        <v>6.39</v>
      </c>
      <c r="W63" s="19">
        <f t="shared" si="7"/>
        <v>5.46</v>
      </c>
      <c r="X63" s="7">
        <f t="shared" si="8"/>
        <v>6.44</v>
      </c>
      <c r="Y63" s="26">
        <f t="shared" si="9"/>
        <v>2.25</v>
      </c>
      <c r="AA63" s="2">
        <v>1</v>
      </c>
      <c r="AB63" s="2">
        <v>0.5</v>
      </c>
      <c r="AC63" s="2">
        <v>0.5</v>
      </c>
      <c r="AD63" s="2">
        <v>2</v>
      </c>
      <c r="AE63" s="2">
        <v>1</v>
      </c>
      <c r="AF63" s="19">
        <f t="shared" si="10"/>
        <v>5</v>
      </c>
      <c r="AG63" s="26">
        <f t="shared" si="11"/>
        <v>2.5</v>
      </c>
      <c r="AI63" s="29">
        <f t="shared" si="12"/>
        <v>6.87</v>
      </c>
    </row>
    <row r="64" spans="1:35" x14ac:dyDescent="0.3">
      <c r="A64" s="2">
        <v>62</v>
      </c>
      <c r="B64" s="3" t="s">
        <v>50</v>
      </c>
      <c r="C64" s="2">
        <v>4</v>
      </c>
      <c r="D64" s="2">
        <v>1</v>
      </c>
      <c r="E64" s="2"/>
      <c r="F64" s="18">
        <f t="shared" si="0"/>
        <v>2.5</v>
      </c>
      <c r="G64" s="2"/>
      <c r="H64" s="2">
        <v>7</v>
      </c>
      <c r="I64" s="2">
        <v>1.5</v>
      </c>
      <c r="J64" s="2">
        <v>0.33</v>
      </c>
      <c r="K64" s="2"/>
      <c r="L64" s="19">
        <f t="shared" si="1"/>
        <v>2.94</v>
      </c>
      <c r="M64" s="7">
        <f t="shared" si="2"/>
        <v>2.72</v>
      </c>
      <c r="N64" s="25">
        <f t="shared" si="3"/>
        <v>0.95</v>
      </c>
      <c r="P64" s="2">
        <v>10</v>
      </c>
      <c r="Q64" s="2">
        <v>10</v>
      </c>
      <c r="R64" s="20">
        <f t="shared" si="4"/>
        <v>2.5</v>
      </c>
      <c r="S64" s="19">
        <f t="shared" si="5"/>
        <v>7.5</v>
      </c>
      <c r="T64" s="2">
        <v>10</v>
      </c>
      <c r="U64" s="2">
        <v>10</v>
      </c>
      <c r="V64" s="20">
        <f t="shared" si="6"/>
        <v>2.94</v>
      </c>
      <c r="W64" s="19">
        <f t="shared" si="7"/>
        <v>7.65</v>
      </c>
      <c r="X64" s="7">
        <f t="shared" si="8"/>
        <v>7.58</v>
      </c>
      <c r="Y64" s="26">
        <f t="shared" si="9"/>
        <v>2.65</v>
      </c>
      <c r="AA64" s="2">
        <v>1</v>
      </c>
      <c r="AB64" s="2">
        <v>1</v>
      </c>
      <c r="AC64" s="2">
        <v>1</v>
      </c>
      <c r="AD64" s="2">
        <v>2</v>
      </c>
      <c r="AE64" s="2">
        <v>1</v>
      </c>
      <c r="AF64" s="19">
        <f t="shared" si="10"/>
        <v>6</v>
      </c>
      <c r="AG64" s="26">
        <f t="shared" si="11"/>
        <v>3</v>
      </c>
      <c r="AI64" s="29">
        <f t="shared" si="12"/>
        <v>6.6</v>
      </c>
    </row>
    <row r="65" spans="33:33" x14ac:dyDescent="0.3">
      <c r="AG65" s="23"/>
    </row>
  </sheetData>
  <autoFilter ref="B1:B64" xr:uid="{E5EAFE64-FD1B-42FB-928F-A1EE7BAF228A}"/>
  <sortState xmlns:xlrd2="http://schemas.microsoft.com/office/spreadsheetml/2017/richdata2" ref="B3:AC64">
    <sortCondition ref="B3:B64"/>
  </sortState>
  <mergeCells count="2">
    <mergeCell ref="A1:A2"/>
    <mergeCell ref="B1:B2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Humberto Paz Leon</dc:creator>
  <cp:lastModifiedBy>Hugo Humberto Paz Leon</cp:lastModifiedBy>
  <dcterms:created xsi:type="dcterms:W3CDTF">2025-05-12T01:28:19Z</dcterms:created>
  <dcterms:modified xsi:type="dcterms:W3CDTF">2025-06-10T17:00:56Z</dcterms:modified>
</cp:coreProperties>
</file>