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victor_valverde_unach_edu_ec/Documents/UNACH/2025-1S/AMBIENTAL/MICROBIOLOGÍA/"/>
    </mc:Choice>
  </mc:AlternateContent>
  <xr:revisionPtr revIDLastSave="0" documentId="8_{7B4D41A1-C841-40ED-B4B2-4E39CD0E97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2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2" i="1"/>
  <c r="T3" i="1"/>
  <c r="U3" i="1" s="1"/>
  <c r="T4" i="1"/>
  <c r="U4" i="1" s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2" i="1"/>
  <c r="U2" i="1" s="1"/>
</calcChain>
</file>

<file path=xl/sharedStrings.xml><?xml version="1.0" encoding="utf-8"?>
<sst xmlns="http://schemas.openxmlformats.org/spreadsheetml/2006/main" count="74" uniqueCount="74">
  <si>
    <t>Nombre</t>
  </si>
  <si>
    <t>Apellido(s)</t>
  </si>
  <si>
    <t>Dirección de correo</t>
  </si>
  <si>
    <t>Grupos</t>
  </si>
  <si>
    <t>MARILYN MAGALY</t>
  </si>
  <si>
    <t>ALVARADO ROBAYO</t>
  </si>
  <si>
    <t>marilyn.alvarado@unach.edu.ec</t>
  </si>
  <si>
    <t>STEPHANIE SALOME</t>
  </si>
  <si>
    <t>BALCAZAR GONZA</t>
  </si>
  <si>
    <t>stephanie.balcazar@unach.edu.ec</t>
  </si>
  <si>
    <t>ALEXANDRA ESTHEFANIA</t>
  </si>
  <si>
    <t>BARROS SISALEMA</t>
  </si>
  <si>
    <t>alexandra.barros@unach.edu.ec</t>
  </si>
  <si>
    <t>JHONATAN ARIEL</t>
  </si>
  <si>
    <t>CASTAÑEDA AMBI</t>
  </si>
  <si>
    <t>jhonatan.castaneda@unach.edu.ec</t>
  </si>
  <si>
    <t>JEIMMY ELANIA</t>
  </si>
  <si>
    <t>CENTENO VELOZ</t>
  </si>
  <si>
    <t>jeimmy.centeno@unach.edu.ec</t>
  </si>
  <si>
    <t>CARLOS JAVIER</t>
  </si>
  <si>
    <t>FASSLER SALAS</t>
  </si>
  <si>
    <t>carlos.fassler@unach.edu.ec</t>
  </si>
  <si>
    <t>DAYME ESTEFANIA</t>
  </si>
  <si>
    <t>GAVILANES TORRES</t>
  </si>
  <si>
    <t>dayme.gavilanes@unach.edu.ec</t>
  </si>
  <si>
    <t>CRISTINA FERNANDA</t>
  </si>
  <si>
    <t>GUAMINGO BRAVO</t>
  </si>
  <si>
    <t>cristina.guamingo@unach.edu.ec</t>
  </si>
  <si>
    <t>ABIGAIL ANTONELLA</t>
  </si>
  <si>
    <t>JARRIN MEJIA</t>
  </si>
  <si>
    <t>abigail.jarrin@unach.edu.ec</t>
  </si>
  <si>
    <t>JHOSAEL DAVID</t>
  </si>
  <si>
    <t>LLAMUCA AGUILAR</t>
  </si>
  <si>
    <t>jhosael.llamuca@unach.edu.ec</t>
  </si>
  <si>
    <t>LIZBETH ABIGAIL</t>
  </si>
  <si>
    <t>MALCA GUALLPA</t>
  </si>
  <si>
    <t>lizbeth.malca@unach.edu.ec</t>
  </si>
  <si>
    <t>MELANY MISSEL</t>
  </si>
  <si>
    <t>MOLINA VAZQUEZ</t>
  </si>
  <si>
    <t>missel.molina@unach.edu.ec</t>
  </si>
  <si>
    <t>DENNYS FABIAN</t>
  </si>
  <si>
    <t>NINABANDA CAIZAGUANO</t>
  </si>
  <si>
    <t>dennys.ninabanda@unach.edu.ec</t>
  </si>
  <si>
    <t>JOSSELIN FERNANDA</t>
  </si>
  <si>
    <t>ORTIZ GUZMAN</t>
  </si>
  <si>
    <t>josselin.ortiz@unach.edu.ec</t>
  </si>
  <si>
    <t>PAULINA ESTEFANIA</t>
  </si>
  <si>
    <t>PAGUAY YUQUILEMA</t>
  </si>
  <si>
    <t>paulina.paguay@unach.edu.ec</t>
  </si>
  <si>
    <t>DOMENICA NICOLE</t>
  </si>
  <si>
    <t>RAMOS HACHI</t>
  </si>
  <si>
    <t>nicole.ramos@unach.edu.ec</t>
  </si>
  <si>
    <t>NIDIA TATIANA</t>
  </si>
  <si>
    <t>REMACHE GUARACAJA</t>
  </si>
  <si>
    <t>nidia.remache@unach.edu.ec</t>
  </si>
  <si>
    <t>exposiciones 15 04 2025</t>
  </si>
  <si>
    <t>No.</t>
  </si>
  <si>
    <t>06 04 2025</t>
  </si>
  <si>
    <t>Laboratorio 1</t>
  </si>
  <si>
    <t>cuestionario</t>
  </si>
  <si>
    <t>FORO MICROORGANISMOS USADOS EN BIOREMEDIACIÓN</t>
  </si>
  <si>
    <t>TALLER 15 04 2025</t>
  </si>
  <si>
    <t>Tarea:TALLER CLASE 22 05 2025 (Real)</t>
  </si>
  <si>
    <t>Tarea:TALLER CLASE 27 05 2025 (Real)</t>
  </si>
  <si>
    <t>Laboratorio Práctica 2 - MEDIOS DE CULTIVO (Real)</t>
  </si>
  <si>
    <t>EXAMEN PARCIAL 1</t>
  </si>
  <si>
    <t>EX P1 ( 3)</t>
  </si>
  <si>
    <t>DOCENCIA</t>
  </si>
  <si>
    <t>EXPERIMENTAL</t>
  </si>
  <si>
    <t>AUTONOMO</t>
  </si>
  <si>
    <t>TAREA MICROHABITATS Y MEDIOS DE CULTIVO</t>
  </si>
  <si>
    <t>Exposición - medios de cultivo (Real)</t>
  </si>
  <si>
    <t>Exposición - Habitat microbiano (Real)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</si>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</sst>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2" fontId="0" fillId="2" borderId="1" xfId="0" applyNumberFormat="1" applyFill="1" applyBorder="1"/>
    <xf numFmtId="0" fontId="1" fillId="0" borderId="1" xfId="0" applyFont="1" applyBorder="1" applyAlignment="1">
      <alignment textRotation="45"/>
    </xf>
    <xf numFmtId="0" fontId="1" fillId="5" borderId="1" xfId="0" applyFont="1" applyFill="1" applyBorder="1" applyAlignment="1">
      <alignment textRotation="45"/>
    </xf>
    <xf numFmtId="49" fontId="1" fillId="5" borderId="1" xfId="0" applyNumberFormat="1" applyFont="1" applyFill="1" applyBorder="1" applyAlignment="1">
      <alignment textRotation="45"/>
    </xf>
    <xf numFmtId="0" fontId="1" fillId="4" borderId="1" xfId="0" applyFont="1" applyFill="1" applyBorder="1" applyAlignment="1">
      <alignment textRotation="45"/>
    </xf>
    <xf numFmtId="49" fontId="1" fillId="4" borderId="1" xfId="0" applyNumberFormat="1" applyFont="1" applyFill="1" applyBorder="1" applyAlignment="1">
      <alignment textRotation="45"/>
    </xf>
    <xf numFmtId="49" fontId="1" fillId="2" borderId="1" xfId="0" applyNumberFormat="1" applyFont="1" applyFill="1" applyBorder="1" applyAlignment="1">
      <alignment textRotation="45"/>
    </xf>
    <xf numFmtId="49" fontId="1" fillId="3" borderId="1" xfId="0" applyNumberFormat="1" applyFont="1" applyFill="1" applyBorder="1" applyAlignment="1">
      <alignment textRotation="45"/>
    </xf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topLeftCell="K1" zoomScaleNormal="100" workbookViewId="0">
      <selection activeCell="X3" sqref="X3"/>
    </sheetView>
  </sheetViews>
  <sheetFormatPr baseColWidth="10" defaultRowHeight="15.75" x14ac:dyDescent="0.25"/>
  <cols>
    <col min="1" max="1" width="3.625" bestFit="1" customWidth="1"/>
    <col min="2" max="2" width="22.75" bestFit="1" customWidth="1"/>
    <col min="3" max="3" width="21.5" bestFit="1" customWidth="1"/>
    <col min="4" max="6" width="11" hidden="1" customWidth="1"/>
  </cols>
  <sheetData>
    <row r="1" spans="1:24" s="1" customFormat="1" ht="222" x14ac:dyDescent="0.25">
      <c r="A1" s="1" t="s">
        <v>56</v>
      </c>
      <c r="B1" s="1" t="s">
        <v>1</v>
      </c>
      <c r="C1" s="1" t="s">
        <v>0</v>
      </c>
      <c r="D1" s="1" t="s">
        <v>2</v>
      </c>
      <c r="E1" s="1" t="s">
        <v>3</v>
      </c>
      <c r="G1" s="9" t="s">
        <v>61</v>
      </c>
      <c r="H1" s="9" t="s">
        <v>57</v>
      </c>
      <c r="I1" s="9" t="s">
        <v>59</v>
      </c>
      <c r="J1" s="9" t="s">
        <v>60</v>
      </c>
      <c r="K1" s="10" t="s">
        <v>55</v>
      </c>
      <c r="L1" s="11" t="s">
        <v>71</v>
      </c>
      <c r="M1" s="11" t="s">
        <v>72</v>
      </c>
      <c r="N1" s="11" t="s">
        <v>62</v>
      </c>
      <c r="O1" s="11" t="s">
        <v>63</v>
      </c>
      <c r="P1" s="12" t="s">
        <v>58</v>
      </c>
      <c r="Q1" s="13" t="s">
        <v>64</v>
      </c>
      <c r="R1" s="14" t="s">
        <v>70</v>
      </c>
      <c r="S1" s="15" t="s">
        <v>65</v>
      </c>
      <c r="T1" s="14" t="s">
        <v>66</v>
      </c>
      <c r="U1" s="9" t="s">
        <v>67</v>
      </c>
      <c r="V1" s="9" t="s">
        <v>68</v>
      </c>
      <c r="W1" s="9" t="s">
        <v>69</v>
      </c>
      <c r="X1" s="9" t="s">
        <v>73</v>
      </c>
    </row>
    <row r="2" spans="1:24" s="1" customFormat="1" x14ac:dyDescent="0.25">
      <c r="A2" s="2">
        <v>1</v>
      </c>
      <c r="B2" s="1" t="s">
        <v>5</v>
      </c>
      <c r="C2" s="1" t="s">
        <v>4</v>
      </c>
      <c r="D2" s="1" t="s">
        <v>6</v>
      </c>
      <c r="G2" s="5">
        <v>1</v>
      </c>
      <c r="H2" s="6">
        <v>1</v>
      </c>
      <c r="I2" s="6"/>
      <c r="J2" s="6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4">
        <v>0.85</v>
      </c>
      <c r="Q2" s="4">
        <v>100</v>
      </c>
      <c r="R2" s="3">
        <v>100</v>
      </c>
      <c r="S2" s="7">
        <v>7.81</v>
      </c>
      <c r="T2" s="8">
        <f>S2*3/10</f>
        <v>2.343</v>
      </c>
      <c r="U2" s="3">
        <f>(R2/200)+T2</f>
        <v>2.843</v>
      </c>
      <c r="V2" s="6">
        <f>P2+(Q2/100)+(I2/2)+(J2/2)+(H2/2)</f>
        <v>2.85</v>
      </c>
      <c r="W2" s="5">
        <f>(K2/2)+(L2/2)+(M2/2)+(N2/2)+(O2/2)+(G2/2)</f>
        <v>3</v>
      </c>
      <c r="X2" s="16">
        <f>SUM(U2:W2)</f>
        <v>8.6929999999999996</v>
      </c>
    </row>
    <row r="3" spans="1:24" s="1" customFormat="1" x14ac:dyDescent="0.25">
      <c r="A3" s="2">
        <v>2</v>
      </c>
      <c r="B3" s="1" t="s">
        <v>8</v>
      </c>
      <c r="C3" s="1" t="s">
        <v>7</v>
      </c>
      <c r="D3" s="1" t="s">
        <v>9</v>
      </c>
      <c r="G3" s="5">
        <v>0.9</v>
      </c>
      <c r="H3" s="6">
        <v>1</v>
      </c>
      <c r="I3" s="6">
        <v>1</v>
      </c>
      <c r="J3" s="6">
        <v>1</v>
      </c>
      <c r="K3" s="5">
        <v>0.75</v>
      </c>
      <c r="L3" s="5">
        <v>1</v>
      </c>
      <c r="M3" s="5">
        <v>1</v>
      </c>
      <c r="N3" s="5">
        <v>1</v>
      </c>
      <c r="O3" s="5">
        <v>1</v>
      </c>
      <c r="P3" s="4">
        <v>0.6</v>
      </c>
      <c r="Q3" s="4">
        <v>96</v>
      </c>
      <c r="R3" s="3">
        <v>100</v>
      </c>
      <c r="S3" s="7">
        <v>9.59</v>
      </c>
      <c r="T3" s="8">
        <f t="shared" ref="T3:T18" si="0">S3*3/10</f>
        <v>2.8769999999999998</v>
      </c>
      <c r="U3" s="3">
        <f t="shared" ref="U3:U18" si="1">(R3/200)+T3</f>
        <v>3.3769999999999998</v>
      </c>
      <c r="V3" s="6">
        <f t="shared" ref="V3:V18" si="2">P3+(Q3/100)+(I3/2)+(J3/2)+(H3/2)</f>
        <v>3.06</v>
      </c>
      <c r="W3" s="5">
        <f t="shared" ref="W3:W18" si="3">(K3/2)+(L3/2)+(M3/2)+(N3/2)+(O3/2)+(G3/2)</f>
        <v>2.8250000000000002</v>
      </c>
      <c r="X3" s="16">
        <f t="shared" ref="X3:X18" si="4">SUM(U3:W3)</f>
        <v>9.2620000000000005</v>
      </c>
    </row>
    <row r="4" spans="1:24" s="1" customFormat="1" x14ac:dyDescent="0.25">
      <c r="A4" s="2">
        <v>3</v>
      </c>
      <c r="B4" s="1" t="s">
        <v>11</v>
      </c>
      <c r="C4" s="1" t="s">
        <v>10</v>
      </c>
      <c r="D4" s="1" t="s">
        <v>12</v>
      </c>
      <c r="G4" s="5">
        <v>0.8</v>
      </c>
      <c r="H4" s="6">
        <v>0.9</v>
      </c>
      <c r="I4" s="6"/>
      <c r="J4" s="6"/>
      <c r="K4" s="5">
        <v>0.9</v>
      </c>
      <c r="L4" s="5">
        <v>1</v>
      </c>
      <c r="M4" s="5">
        <v>1</v>
      </c>
      <c r="N4" s="5">
        <v>1</v>
      </c>
      <c r="O4" s="5">
        <v>1</v>
      </c>
      <c r="P4" s="4">
        <v>0.6</v>
      </c>
      <c r="Q4" s="4">
        <v>90</v>
      </c>
      <c r="R4" s="3">
        <v>100</v>
      </c>
      <c r="S4" s="7">
        <v>9.0399999999999991</v>
      </c>
      <c r="T4" s="8">
        <f t="shared" si="0"/>
        <v>2.7119999999999997</v>
      </c>
      <c r="U4" s="3">
        <f t="shared" si="1"/>
        <v>3.2119999999999997</v>
      </c>
      <c r="V4" s="6">
        <f t="shared" si="2"/>
        <v>1.95</v>
      </c>
      <c r="W4" s="5">
        <f t="shared" si="3"/>
        <v>2.85</v>
      </c>
      <c r="X4" s="16">
        <f t="shared" si="4"/>
        <v>8.0120000000000005</v>
      </c>
    </row>
    <row r="5" spans="1:24" s="1" customFormat="1" x14ac:dyDescent="0.25">
      <c r="A5" s="2">
        <v>4</v>
      </c>
      <c r="B5" s="1" t="s">
        <v>14</v>
      </c>
      <c r="C5" s="1" t="s">
        <v>13</v>
      </c>
      <c r="D5" s="1" t="s">
        <v>15</v>
      </c>
      <c r="G5" s="5">
        <v>0.9</v>
      </c>
      <c r="H5" s="6">
        <v>1</v>
      </c>
      <c r="I5" s="6">
        <v>1</v>
      </c>
      <c r="J5" s="6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4">
        <v>0.85</v>
      </c>
      <c r="Q5" s="4">
        <v>100</v>
      </c>
      <c r="R5" s="3">
        <v>100</v>
      </c>
      <c r="S5" s="7">
        <v>10</v>
      </c>
      <c r="T5" s="8">
        <f t="shared" si="0"/>
        <v>3</v>
      </c>
      <c r="U5" s="3">
        <f t="shared" si="1"/>
        <v>3.5</v>
      </c>
      <c r="V5" s="6">
        <f t="shared" si="2"/>
        <v>3.35</v>
      </c>
      <c r="W5" s="5">
        <f t="shared" si="3"/>
        <v>2.95</v>
      </c>
      <c r="X5" s="16">
        <f t="shared" si="4"/>
        <v>9.8000000000000007</v>
      </c>
    </row>
    <row r="6" spans="1:24" s="1" customFormat="1" x14ac:dyDescent="0.25">
      <c r="A6" s="2">
        <v>5</v>
      </c>
      <c r="B6" s="1" t="s">
        <v>17</v>
      </c>
      <c r="C6" s="1" t="s">
        <v>16</v>
      </c>
      <c r="D6" s="1" t="s">
        <v>18</v>
      </c>
      <c r="G6" s="5">
        <v>0.9</v>
      </c>
      <c r="H6" s="6">
        <v>1</v>
      </c>
      <c r="I6" s="6">
        <v>1</v>
      </c>
      <c r="J6" s="6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4">
        <v>0.85</v>
      </c>
      <c r="Q6" s="4">
        <v>100</v>
      </c>
      <c r="R6" s="3">
        <v>100</v>
      </c>
      <c r="S6" s="7">
        <v>8.9</v>
      </c>
      <c r="T6" s="8">
        <f t="shared" si="0"/>
        <v>2.6700000000000004</v>
      </c>
      <c r="U6" s="3">
        <f t="shared" si="1"/>
        <v>3.1700000000000004</v>
      </c>
      <c r="V6" s="6">
        <f t="shared" si="2"/>
        <v>3.35</v>
      </c>
      <c r="W6" s="5">
        <f t="shared" si="3"/>
        <v>2.95</v>
      </c>
      <c r="X6" s="16">
        <f t="shared" si="4"/>
        <v>9.4700000000000006</v>
      </c>
    </row>
    <row r="7" spans="1:24" s="1" customFormat="1" x14ac:dyDescent="0.25">
      <c r="A7" s="2">
        <v>6</v>
      </c>
      <c r="B7" s="1" t="s">
        <v>20</v>
      </c>
      <c r="C7" s="1" t="s">
        <v>19</v>
      </c>
      <c r="D7" s="1" t="s">
        <v>21</v>
      </c>
      <c r="G7" s="5">
        <v>1</v>
      </c>
      <c r="H7" s="6">
        <v>1</v>
      </c>
      <c r="I7" s="6">
        <v>1</v>
      </c>
      <c r="J7" s="6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4">
        <v>1</v>
      </c>
      <c r="Q7" s="4">
        <v>90</v>
      </c>
      <c r="R7" s="3">
        <v>100</v>
      </c>
      <c r="S7" s="7">
        <v>8.6300000000000008</v>
      </c>
      <c r="T7" s="8">
        <f t="shared" si="0"/>
        <v>2.589</v>
      </c>
      <c r="U7" s="3">
        <f t="shared" si="1"/>
        <v>3.089</v>
      </c>
      <c r="V7" s="6">
        <f t="shared" si="2"/>
        <v>3.4</v>
      </c>
      <c r="W7" s="5">
        <f t="shared" si="3"/>
        <v>3</v>
      </c>
      <c r="X7" s="16">
        <f t="shared" si="4"/>
        <v>9.4890000000000008</v>
      </c>
    </row>
    <row r="8" spans="1:24" s="1" customFormat="1" x14ac:dyDescent="0.25">
      <c r="A8" s="2">
        <v>7</v>
      </c>
      <c r="B8" s="1" t="s">
        <v>23</v>
      </c>
      <c r="C8" s="1" t="s">
        <v>22</v>
      </c>
      <c r="D8" s="1" t="s">
        <v>24</v>
      </c>
      <c r="G8" s="5">
        <v>1</v>
      </c>
      <c r="H8" s="6">
        <v>1</v>
      </c>
      <c r="I8" s="6"/>
      <c r="J8" s="6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4">
        <v>0.8</v>
      </c>
      <c r="Q8" s="4">
        <v>100</v>
      </c>
      <c r="R8" s="3">
        <v>100</v>
      </c>
      <c r="S8" s="7">
        <v>6.3</v>
      </c>
      <c r="T8" s="8">
        <f t="shared" si="0"/>
        <v>1.89</v>
      </c>
      <c r="U8" s="3">
        <f t="shared" si="1"/>
        <v>2.3899999999999997</v>
      </c>
      <c r="V8" s="6">
        <f t="shared" si="2"/>
        <v>2.8</v>
      </c>
      <c r="W8" s="5">
        <f t="shared" si="3"/>
        <v>3</v>
      </c>
      <c r="X8" s="16">
        <f t="shared" si="4"/>
        <v>8.19</v>
      </c>
    </row>
    <row r="9" spans="1:24" s="1" customFormat="1" x14ac:dyDescent="0.25">
      <c r="A9" s="2">
        <v>8</v>
      </c>
      <c r="B9" s="1" t="s">
        <v>26</v>
      </c>
      <c r="C9" s="1" t="s">
        <v>25</v>
      </c>
      <c r="D9" s="1" t="s">
        <v>27</v>
      </c>
      <c r="G9" s="5">
        <v>0.9</v>
      </c>
      <c r="H9" s="6">
        <v>0.9</v>
      </c>
      <c r="I9" s="6">
        <v>1</v>
      </c>
      <c r="J9" s="6">
        <v>1</v>
      </c>
      <c r="K9" s="5">
        <v>0.75</v>
      </c>
      <c r="L9" s="5">
        <v>1</v>
      </c>
      <c r="M9" s="5">
        <v>1</v>
      </c>
      <c r="N9" s="5">
        <v>1</v>
      </c>
      <c r="O9" s="5">
        <v>1</v>
      </c>
      <c r="P9" s="4">
        <v>0.6</v>
      </c>
      <c r="Q9" s="4">
        <v>96</v>
      </c>
      <c r="R9" s="3">
        <v>100</v>
      </c>
      <c r="S9" s="7">
        <v>6.3</v>
      </c>
      <c r="T9" s="8">
        <f t="shared" si="0"/>
        <v>1.89</v>
      </c>
      <c r="U9" s="3">
        <f t="shared" si="1"/>
        <v>2.3899999999999997</v>
      </c>
      <c r="V9" s="6">
        <f t="shared" si="2"/>
        <v>3.0100000000000002</v>
      </c>
      <c r="W9" s="5">
        <f t="shared" si="3"/>
        <v>2.8250000000000002</v>
      </c>
      <c r="X9" s="16">
        <f t="shared" si="4"/>
        <v>8.2250000000000014</v>
      </c>
    </row>
    <row r="10" spans="1:24" s="1" customFormat="1" x14ac:dyDescent="0.25">
      <c r="A10" s="2">
        <v>9</v>
      </c>
      <c r="B10" s="1" t="s">
        <v>29</v>
      </c>
      <c r="C10" s="1" t="s">
        <v>28</v>
      </c>
      <c r="D10" s="1" t="s">
        <v>30</v>
      </c>
      <c r="G10" s="5">
        <v>1</v>
      </c>
      <c r="H10" s="6">
        <v>1</v>
      </c>
      <c r="I10" s="6"/>
      <c r="J10" s="6">
        <v>1</v>
      </c>
      <c r="K10" s="5">
        <v>0.75</v>
      </c>
      <c r="L10" s="5">
        <v>1</v>
      </c>
      <c r="M10" s="5">
        <v>1</v>
      </c>
      <c r="N10" s="5">
        <v>1</v>
      </c>
      <c r="O10" s="5">
        <v>1</v>
      </c>
      <c r="P10" s="4">
        <v>1</v>
      </c>
      <c r="Q10" s="4">
        <v>100</v>
      </c>
      <c r="R10" s="3">
        <v>100</v>
      </c>
      <c r="S10" s="7">
        <v>7.12</v>
      </c>
      <c r="T10" s="8">
        <f t="shared" si="0"/>
        <v>2.1360000000000001</v>
      </c>
      <c r="U10" s="3">
        <f t="shared" si="1"/>
        <v>2.6360000000000001</v>
      </c>
      <c r="V10" s="6">
        <f t="shared" si="2"/>
        <v>3</v>
      </c>
      <c r="W10" s="5">
        <f t="shared" si="3"/>
        <v>2.875</v>
      </c>
      <c r="X10" s="16">
        <f t="shared" si="4"/>
        <v>8.5109999999999992</v>
      </c>
    </row>
    <row r="11" spans="1:24" s="1" customFormat="1" x14ac:dyDescent="0.25">
      <c r="A11" s="2">
        <v>10</v>
      </c>
      <c r="B11" s="1" t="s">
        <v>32</v>
      </c>
      <c r="C11" s="1" t="s">
        <v>31</v>
      </c>
      <c r="D11" s="1" t="s">
        <v>33</v>
      </c>
      <c r="G11" s="5">
        <v>0.9</v>
      </c>
      <c r="H11" s="6">
        <v>1</v>
      </c>
      <c r="I11" s="6">
        <v>1</v>
      </c>
      <c r="J11" s="6">
        <v>1</v>
      </c>
      <c r="K11" s="5">
        <v>0.75</v>
      </c>
      <c r="L11" s="5">
        <v>1</v>
      </c>
      <c r="M11" s="5">
        <v>1</v>
      </c>
      <c r="N11" s="5">
        <v>1</v>
      </c>
      <c r="O11" s="5">
        <v>1</v>
      </c>
      <c r="P11" s="4">
        <v>0.6</v>
      </c>
      <c r="Q11" s="4">
        <v>96</v>
      </c>
      <c r="R11" s="3">
        <v>100</v>
      </c>
      <c r="S11" s="7">
        <v>8.49</v>
      </c>
      <c r="T11" s="8">
        <f t="shared" si="0"/>
        <v>2.5469999999999997</v>
      </c>
      <c r="U11" s="3">
        <f t="shared" si="1"/>
        <v>3.0469999999999997</v>
      </c>
      <c r="V11" s="6">
        <f t="shared" si="2"/>
        <v>3.06</v>
      </c>
      <c r="W11" s="5">
        <f t="shared" si="3"/>
        <v>2.8250000000000002</v>
      </c>
      <c r="X11" s="16">
        <f t="shared" si="4"/>
        <v>8.9319999999999986</v>
      </c>
    </row>
    <row r="12" spans="1:24" s="1" customFormat="1" x14ac:dyDescent="0.25">
      <c r="A12" s="2">
        <v>11</v>
      </c>
      <c r="B12" s="1" t="s">
        <v>35</v>
      </c>
      <c r="C12" s="1" t="s">
        <v>34</v>
      </c>
      <c r="D12" s="1" t="s">
        <v>36</v>
      </c>
      <c r="G12" s="5">
        <v>0.8</v>
      </c>
      <c r="H12" s="6">
        <v>0.9</v>
      </c>
      <c r="I12" s="6"/>
      <c r="J12" s="6">
        <v>1</v>
      </c>
      <c r="K12" s="5">
        <v>0.9</v>
      </c>
      <c r="L12" s="5">
        <v>1</v>
      </c>
      <c r="M12" s="5">
        <v>1</v>
      </c>
      <c r="N12" s="5">
        <v>1</v>
      </c>
      <c r="O12" s="5">
        <v>1</v>
      </c>
      <c r="P12" s="4">
        <v>1</v>
      </c>
      <c r="Q12" s="4">
        <v>90</v>
      </c>
      <c r="R12" s="3">
        <v>100</v>
      </c>
      <c r="S12" s="7">
        <v>8.9</v>
      </c>
      <c r="T12" s="8">
        <f t="shared" si="0"/>
        <v>2.6700000000000004</v>
      </c>
      <c r="U12" s="3">
        <f t="shared" si="1"/>
        <v>3.1700000000000004</v>
      </c>
      <c r="V12" s="6">
        <f t="shared" si="2"/>
        <v>2.85</v>
      </c>
      <c r="W12" s="5">
        <f t="shared" si="3"/>
        <v>2.85</v>
      </c>
      <c r="X12" s="16">
        <f t="shared" si="4"/>
        <v>8.870000000000001</v>
      </c>
    </row>
    <row r="13" spans="1:24" s="1" customFormat="1" x14ac:dyDescent="0.25">
      <c r="A13" s="2">
        <v>12</v>
      </c>
      <c r="B13" s="1" t="s">
        <v>38</v>
      </c>
      <c r="C13" s="1" t="s">
        <v>37</v>
      </c>
      <c r="D13" s="1" t="s">
        <v>39</v>
      </c>
      <c r="G13" s="5">
        <v>0.9</v>
      </c>
      <c r="H13" s="6">
        <v>0.9</v>
      </c>
      <c r="I13" s="6">
        <v>1</v>
      </c>
      <c r="J13" s="6">
        <v>1</v>
      </c>
      <c r="K13" s="5">
        <v>0.8</v>
      </c>
      <c r="L13" s="5">
        <v>1</v>
      </c>
      <c r="M13" s="5">
        <v>1</v>
      </c>
      <c r="N13" s="5">
        <v>1</v>
      </c>
      <c r="O13" s="5">
        <v>1</v>
      </c>
      <c r="P13" s="4">
        <v>0.6</v>
      </c>
      <c r="Q13" s="4">
        <v>96</v>
      </c>
      <c r="R13" s="3">
        <v>100</v>
      </c>
      <c r="S13" s="7">
        <v>8.77</v>
      </c>
      <c r="T13" s="8">
        <f t="shared" si="0"/>
        <v>2.6309999999999998</v>
      </c>
      <c r="U13" s="3">
        <f t="shared" si="1"/>
        <v>3.1309999999999998</v>
      </c>
      <c r="V13" s="6">
        <f t="shared" si="2"/>
        <v>3.0100000000000002</v>
      </c>
      <c r="W13" s="5">
        <f t="shared" si="3"/>
        <v>2.85</v>
      </c>
      <c r="X13" s="16">
        <f t="shared" si="4"/>
        <v>8.9909999999999997</v>
      </c>
    </row>
    <row r="14" spans="1:24" s="1" customFormat="1" x14ac:dyDescent="0.25">
      <c r="A14" s="2">
        <v>13</v>
      </c>
      <c r="B14" s="1" t="s">
        <v>41</v>
      </c>
      <c r="C14" s="1" t="s">
        <v>40</v>
      </c>
      <c r="D14" s="1" t="s">
        <v>42</v>
      </c>
      <c r="G14" s="5">
        <v>0.8</v>
      </c>
      <c r="H14" s="6">
        <v>1</v>
      </c>
      <c r="I14" s="6">
        <v>1</v>
      </c>
      <c r="J14" s="6"/>
      <c r="K14" s="5">
        <v>0.9</v>
      </c>
      <c r="L14" s="5">
        <v>1</v>
      </c>
      <c r="M14" s="5">
        <v>1</v>
      </c>
      <c r="N14" s="5">
        <v>1</v>
      </c>
      <c r="O14" s="5">
        <v>1</v>
      </c>
      <c r="P14" s="4">
        <v>1</v>
      </c>
      <c r="Q14" s="4">
        <v>90</v>
      </c>
      <c r="R14" s="3">
        <v>100</v>
      </c>
      <c r="S14" s="7">
        <v>9.18</v>
      </c>
      <c r="T14" s="8">
        <f t="shared" si="0"/>
        <v>2.754</v>
      </c>
      <c r="U14" s="3">
        <f t="shared" si="1"/>
        <v>3.254</v>
      </c>
      <c r="V14" s="6">
        <f t="shared" si="2"/>
        <v>2.9</v>
      </c>
      <c r="W14" s="5">
        <f t="shared" si="3"/>
        <v>2.85</v>
      </c>
      <c r="X14" s="16">
        <f t="shared" si="4"/>
        <v>9.0039999999999996</v>
      </c>
    </row>
    <row r="15" spans="1:24" s="1" customFormat="1" x14ac:dyDescent="0.25">
      <c r="A15" s="2">
        <v>14</v>
      </c>
      <c r="B15" s="1" t="s">
        <v>44</v>
      </c>
      <c r="C15" s="1" t="s">
        <v>43</v>
      </c>
      <c r="D15" s="1" t="s">
        <v>45</v>
      </c>
      <c r="G15" s="5">
        <v>1</v>
      </c>
      <c r="H15" s="6">
        <v>1</v>
      </c>
      <c r="I15" s="6">
        <v>1</v>
      </c>
      <c r="J15" s="6"/>
      <c r="K15" s="5">
        <v>0.9</v>
      </c>
      <c r="L15" s="5">
        <v>1</v>
      </c>
      <c r="M15" s="5">
        <v>1</v>
      </c>
      <c r="N15" s="5">
        <v>1</v>
      </c>
      <c r="O15" s="5">
        <v>1</v>
      </c>
      <c r="P15" s="4">
        <v>1</v>
      </c>
      <c r="Q15" s="4">
        <v>100</v>
      </c>
      <c r="R15" s="3">
        <v>100</v>
      </c>
      <c r="S15" s="7">
        <v>8.49</v>
      </c>
      <c r="T15" s="8">
        <f t="shared" si="0"/>
        <v>2.5469999999999997</v>
      </c>
      <c r="U15" s="3">
        <f t="shared" si="1"/>
        <v>3.0469999999999997</v>
      </c>
      <c r="V15" s="6">
        <f t="shared" si="2"/>
        <v>3</v>
      </c>
      <c r="W15" s="5">
        <f t="shared" si="3"/>
        <v>2.95</v>
      </c>
      <c r="X15" s="16">
        <f t="shared" si="4"/>
        <v>8.9969999999999999</v>
      </c>
    </row>
    <row r="16" spans="1:24" s="1" customFormat="1" x14ac:dyDescent="0.25">
      <c r="A16" s="2">
        <v>15</v>
      </c>
      <c r="B16" s="1" t="s">
        <v>47</v>
      </c>
      <c r="C16" s="1" t="s">
        <v>46</v>
      </c>
      <c r="D16" s="1" t="s">
        <v>48</v>
      </c>
      <c r="G16" s="5">
        <v>1</v>
      </c>
      <c r="H16" s="6">
        <v>1</v>
      </c>
      <c r="I16" s="6">
        <v>1</v>
      </c>
      <c r="J16" s="6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4">
        <v>0.85</v>
      </c>
      <c r="Q16" s="4">
        <v>100</v>
      </c>
      <c r="R16" s="3">
        <v>100</v>
      </c>
      <c r="S16" s="7">
        <v>8.9</v>
      </c>
      <c r="T16" s="8">
        <f t="shared" si="0"/>
        <v>2.6700000000000004</v>
      </c>
      <c r="U16" s="3">
        <f t="shared" si="1"/>
        <v>3.1700000000000004</v>
      </c>
      <c r="V16" s="6">
        <f t="shared" si="2"/>
        <v>3.35</v>
      </c>
      <c r="W16" s="5">
        <f t="shared" si="3"/>
        <v>3</v>
      </c>
      <c r="X16" s="16">
        <f t="shared" si="4"/>
        <v>9.52</v>
      </c>
    </row>
    <row r="17" spans="1:24" s="1" customFormat="1" x14ac:dyDescent="0.25">
      <c r="A17" s="2">
        <v>16</v>
      </c>
      <c r="B17" s="1" t="s">
        <v>50</v>
      </c>
      <c r="C17" s="1" t="s">
        <v>49</v>
      </c>
      <c r="D17" s="1" t="s">
        <v>51</v>
      </c>
      <c r="G17" s="5">
        <v>0.9</v>
      </c>
      <c r="H17" s="6">
        <v>1</v>
      </c>
      <c r="I17" s="6"/>
      <c r="J17" s="6">
        <v>1</v>
      </c>
      <c r="K17" s="5">
        <v>0.8</v>
      </c>
      <c r="L17" s="5">
        <v>1</v>
      </c>
      <c r="M17" s="5">
        <v>1</v>
      </c>
      <c r="N17" s="5">
        <v>1</v>
      </c>
      <c r="O17" s="5">
        <v>1</v>
      </c>
      <c r="P17" s="4">
        <v>1</v>
      </c>
      <c r="Q17" s="4">
        <v>100</v>
      </c>
      <c r="R17" s="3">
        <v>100</v>
      </c>
      <c r="S17" s="7">
        <v>8.6300000000000008</v>
      </c>
      <c r="T17" s="8">
        <f t="shared" si="0"/>
        <v>2.589</v>
      </c>
      <c r="U17" s="3">
        <f t="shared" si="1"/>
        <v>3.089</v>
      </c>
      <c r="V17" s="6">
        <f t="shared" si="2"/>
        <v>3</v>
      </c>
      <c r="W17" s="5">
        <f t="shared" si="3"/>
        <v>2.85</v>
      </c>
      <c r="X17" s="16">
        <f t="shared" si="4"/>
        <v>8.9390000000000001</v>
      </c>
    </row>
    <row r="18" spans="1:24" s="1" customFormat="1" x14ac:dyDescent="0.25">
      <c r="A18" s="2">
        <v>17</v>
      </c>
      <c r="B18" s="1" t="s">
        <v>53</v>
      </c>
      <c r="C18" s="1" t="s">
        <v>52</v>
      </c>
      <c r="D18" s="1" t="s">
        <v>54</v>
      </c>
      <c r="G18" s="5">
        <v>0.9</v>
      </c>
      <c r="H18" s="6">
        <v>0.9</v>
      </c>
      <c r="I18" s="6">
        <v>1</v>
      </c>
      <c r="J18" s="6">
        <v>1</v>
      </c>
      <c r="K18" s="5">
        <v>0.8</v>
      </c>
      <c r="L18" s="5">
        <v>1</v>
      </c>
      <c r="M18" s="5">
        <v>1</v>
      </c>
      <c r="N18" s="5">
        <v>1</v>
      </c>
      <c r="O18" s="5">
        <v>1</v>
      </c>
      <c r="P18" s="4">
        <v>0.6</v>
      </c>
      <c r="Q18" s="4">
        <v>96</v>
      </c>
      <c r="R18" s="3">
        <v>100</v>
      </c>
      <c r="S18" s="7">
        <v>8.9</v>
      </c>
      <c r="T18" s="8">
        <f t="shared" si="0"/>
        <v>2.6700000000000004</v>
      </c>
      <c r="U18" s="3">
        <f t="shared" si="1"/>
        <v>3.1700000000000004</v>
      </c>
      <c r="V18" s="6">
        <f t="shared" si="2"/>
        <v>3.0100000000000002</v>
      </c>
      <c r="W18" s="5">
        <f t="shared" si="3"/>
        <v>2.85</v>
      </c>
      <c r="X18" s="16">
        <f t="shared" si="4"/>
        <v>9.0300000000000011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 Hugo Valverde Orozco</cp:lastModifiedBy>
  <dcterms:created xsi:type="dcterms:W3CDTF">2025-06-05T23:05:42Z</dcterms:created>
  <dcterms:modified xsi:type="dcterms:W3CDTF">2025-06-05T23:05:42Z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2025-04-15T07:22:14-05:00</dcterms:created>
  <dcterms:modified xsi:type="dcterms:W3CDTF">2025-04-15T07:22:14-05:00</dcterms:modified>
  <cp:revision>0</cp:revision>
</cp:coreProperties>
</file>