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23C2A82-5B3A-4167-BF6C-C53A9C54A77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Diseño" sheetId="1" r:id="rId1"/>
    <sheet name="Anova" sheetId="2" r:id="rId2"/>
    <sheet name="LSD" sheetId="4" r:id="rId3"/>
    <sheet name="tukey" sheetId="12" r:id="rId4"/>
    <sheet name="Tabla T" sheetId="5" r:id="rId5"/>
    <sheet name="Tabla F" sheetId="3" r:id="rId6"/>
    <sheet name="TABLA TUKEY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2" l="1"/>
  <c r="D38" i="12"/>
  <c r="E38" i="12"/>
  <c r="B38" i="12"/>
  <c r="C36" i="12"/>
  <c r="D36" i="12"/>
  <c r="E36" i="12"/>
  <c r="B36" i="12"/>
  <c r="E29" i="12"/>
  <c r="E28" i="12"/>
  <c r="E27" i="12"/>
  <c r="E25" i="12"/>
  <c r="E26" i="12"/>
  <c r="E24" i="12"/>
  <c r="E19" i="12"/>
</calcChain>
</file>

<file path=xl/sharedStrings.xml><?xml version="1.0" encoding="utf-8"?>
<sst xmlns="http://schemas.openxmlformats.org/spreadsheetml/2006/main" count="112" uniqueCount="91">
  <si>
    <t>Consideremos los datos de un diseño completamente al azar (DCA), el interés es comparar cuatro métodos de ensamble</t>
  </si>
  <si>
    <t xml:space="preserve">en cuanto al tiempo promedio en minutos que requiere cada uno de ellos. Se hicieron cuatro observaciones </t>
  </si>
  <si>
    <t>del tiempo de ensamble en cada método. Una manera de comparar los métodos de ensamble(tratamientos) es probar la hipótesis</t>
  </si>
  <si>
    <t>A</t>
  </si>
  <si>
    <t>B</t>
  </si>
  <si>
    <t>C</t>
  </si>
  <si>
    <t>D</t>
  </si>
  <si>
    <t>1.- Planeación y realización</t>
  </si>
  <si>
    <t>ETAPAS DEL DISEÑO DE EXPERIMENTOS</t>
  </si>
  <si>
    <t>Técnicas Estadísticas</t>
  </si>
  <si>
    <r>
      <rPr>
        <b/>
        <sz val="11"/>
        <color rgb="FFFF0000"/>
        <rFont val="Calibri"/>
        <family val="2"/>
        <scheme val="minor"/>
      </rPr>
      <t>Modelo Estadístico:</t>
    </r>
    <r>
      <rPr>
        <sz val="11"/>
        <color theme="1"/>
        <rFont val="Calibri"/>
        <family val="2"/>
        <scheme val="minor"/>
      </rPr>
      <t xml:space="preserve">  </t>
    </r>
  </si>
  <si>
    <t xml:space="preserve">2.- Análisis: </t>
  </si>
  <si>
    <t>Parámetros:</t>
  </si>
  <si>
    <t>Hipótesis:</t>
  </si>
  <si>
    <t>Tabla Anova</t>
  </si>
  <si>
    <t>EJEMPLO DISEÑO COMPLETAMENTE AL AZAR</t>
  </si>
  <si>
    <t>Totales</t>
  </si>
  <si>
    <t>n=#observaciones en cada</t>
  </si>
  <si>
    <t>tratamiento</t>
  </si>
  <si>
    <t>N=# total de observaciones</t>
  </si>
  <si>
    <t>k=# total de tratmientos</t>
  </si>
  <si>
    <t>SCT=</t>
  </si>
  <si>
    <t>SUMA CUADRADOS TOTALES(VARIABILIDAD DEL EXPERIMENTO)</t>
  </si>
  <si>
    <t>SCTRAT=</t>
  </si>
  <si>
    <t>SUMA CUADRADOS DEL TRATAMIENTO(Variabilidad entre metodos)</t>
  </si>
  <si>
    <t>SUMA CUADRADOS DEL ERROR(VARIABILIDAD DEL ERROR EXPERIMENTAL)</t>
  </si>
  <si>
    <t>SCE=</t>
  </si>
  <si>
    <t>FUENTE DE VARIABILIDAD</t>
  </si>
  <si>
    <t>MÉTODOS</t>
  </si>
  <si>
    <t>ERROR</t>
  </si>
  <si>
    <t>TOTAL</t>
  </si>
  <si>
    <t>SUMA DE CUADRADOS</t>
  </si>
  <si>
    <t>Grados de libertad</t>
  </si>
  <si>
    <t>Cuadrado medio</t>
  </si>
  <si>
    <t>F0</t>
  </si>
  <si>
    <t>ANOVA para un DCA</t>
  </si>
  <si>
    <t>Ftabla</t>
  </si>
  <si>
    <t>Calculado</t>
  </si>
  <si>
    <t>COMPARACIÓN DE RANGOS MÚLTIPLES</t>
  </si>
  <si>
    <t>MÉTODO LSD</t>
  </si>
  <si>
    <t>1.- Cálculamos el número de hipótesis que se trabajaran en el método LSD</t>
  </si>
  <si>
    <t xml:space="preserve">Tenemos 4 tratamientos: métodos entonces reemplazamos </t>
  </si>
  <si>
    <t>Hipótesis</t>
  </si>
  <si>
    <t xml:space="preserve">2.- Cálculamos el coeficiente LSD </t>
  </si>
  <si>
    <t>LSD</t>
  </si>
  <si>
    <t>Diferencia Poblacional</t>
  </si>
  <si>
    <t>Diferencia muestral en valor absoluto</t>
  </si>
  <si>
    <t>Decisión</t>
  </si>
  <si>
    <t>1.- Cálculamos el término</t>
  </si>
  <si>
    <t>para formar los intervalos:</t>
  </si>
  <si>
    <t>alfa=</t>
  </si>
  <si>
    <t xml:space="preserve">Interpretación: </t>
  </si>
  <si>
    <r>
      <rPr>
        <b/>
        <sz val="11"/>
        <color rgb="FFFF0000"/>
        <rFont val="Calibri"/>
        <family val="2"/>
        <scheme val="minor"/>
      </rPr>
      <t>Entender y delimitar el problema:</t>
    </r>
    <r>
      <rPr>
        <sz val="11"/>
        <color theme="1"/>
        <rFont val="Calibri"/>
        <family val="2"/>
        <scheme val="minor"/>
      </rPr>
      <t xml:space="preserve"> Comparar los 4 métodos de ensamble en cuanto al tiempo promedio</t>
    </r>
  </si>
  <si>
    <r>
      <t>Elegir la variable respuesta: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Tiempo en minutos</t>
    </r>
  </si>
  <si>
    <t>Determinar que factores deben estudiarse de acuerdo a la influencia de la variable respuesta: Los métodos de ensamble</t>
  </si>
  <si>
    <t>Seleccionar los niveles de cada factor: 4</t>
  </si>
  <si>
    <r>
      <t xml:space="preserve">Diseño experimental adecuado a los factores que se tienen y al objetivo del experimento: Diseño de un factor </t>
    </r>
    <r>
      <rPr>
        <b/>
        <sz val="11"/>
        <rFont val="Calibri"/>
        <family val="2"/>
        <scheme val="minor"/>
      </rPr>
      <t>DCA</t>
    </r>
  </si>
  <si>
    <t>Yij el tiempo en minutos</t>
  </si>
  <si>
    <t xml:space="preserve">u media global </t>
  </si>
  <si>
    <t>alfa efecto de los métodos</t>
  </si>
  <si>
    <t>epsilón error aleatorio</t>
  </si>
  <si>
    <t>H0: Ua=Ub=Uc=Ud</t>
  </si>
  <si>
    <t>Ha: Ui dif Uj para algún i dif j</t>
  </si>
  <si>
    <t>El tiempo promedio en minutos en los cuatro métodos de ensamble es igual</t>
  </si>
  <si>
    <t>El tiempo promedio en minutos en los cuatro métodos de ensamble es diferente</t>
  </si>
  <si>
    <t>3.- GRÁFICO DE MEDIAS</t>
  </si>
  <si>
    <t>MÉTODO DE TUKEY</t>
  </si>
  <si>
    <t xml:space="preserve">2.- Cálculamos el coeficiente de Tukey </t>
  </si>
  <si>
    <t>Tukey</t>
  </si>
  <si>
    <t>1.- Cálculamos el número de hipótesis que se trabajaran en el método Tukey</t>
  </si>
  <si>
    <t xml:space="preserve">Valor crítico de Tukey </t>
  </si>
  <si>
    <t>q(0,05;4;12)</t>
  </si>
  <si>
    <t>Cálculo de tukey</t>
  </si>
  <si>
    <t>ua</t>
  </si>
  <si>
    <t>ub</t>
  </si>
  <si>
    <t>uc</t>
  </si>
  <si>
    <t>ud</t>
  </si>
  <si>
    <t>&lt;</t>
  </si>
  <si>
    <t>&gt;</t>
  </si>
  <si>
    <t>No significativo</t>
  </si>
  <si>
    <t>Significativo</t>
  </si>
  <si>
    <t>Interpretación</t>
  </si>
  <si>
    <r>
      <t>Se rechaza h0, ua</t>
    </r>
    <r>
      <rPr>
        <sz val="11"/>
        <color theme="1"/>
        <rFont val="Aptos Narrow"/>
        <family val="2"/>
      </rPr>
      <t>≠</t>
    </r>
    <r>
      <rPr>
        <sz val="12"/>
        <color theme="1"/>
        <rFont val="Calibri"/>
        <family val="2"/>
      </rPr>
      <t>uc</t>
    </r>
  </si>
  <si>
    <t>Se acepta h0, ua=ub</t>
  </si>
  <si>
    <t>Se acepta h0, ua=ud</t>
  </si>
  <si>
    <t>Se rechaza h0, ub≠uc</t>
  </si>
  <si>
    <t>Se acepta h0, ub=ud</t>
  </si>
  <si>
    <t>Se acepta h0, uc=ud</t>
  </si>
  <si>
    <t>ls</t>
  </si>
  <si>
    <t>lc</t>
  </si>
  <si>
    <t>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</si>
</sst>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mbria Math"/>
      <family val="1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ptos Narrow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0" xfId="0" applyFont="1"/>
    <xf numFmtId="0" fontId="4" fillId="0" borderId="3" xfId="0" applyFont="1" applyBorder="1"/>
    <xf numFmtId="0" fontId="2" fillId="0" borderId="5" xfId="0" applyFont="1" applyBorder="1"/>
    <xf numFmtId="0" fontId="0" fillId="0" borderId="0" xfId="0" applyAlignment="1">
      <alignment horizontal="left"/>
    </xf>
    <xf numFmtId="0" fontId="4" fillId="0" borderId="5" xfId="0" applyFont="1" applyBorder="1"/>
    <xf numFmtId="0" fontId="3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5" fillId="0" borderId="1" xfId="0" applyFont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0" xfId="0" applyFont="1" applyFill="1"/>
    <xf numFmtId="0" fontId="7" fillId="3" borderId="6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8" fillId="4" borderId="1" xfId="0" applyFont="1" applyFill="1" applyBorder="1"/>
    <xf numFmtId="0" fontId="10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wrapText="1"/>
    </xf>
    <xf numFmtId="2" fontId="9" fillId="0" borderId="1" xfId="0" applyNumberFormat="1" applyFont="1" applyBorder="1" applyAlignment="1">
      <alignment horizontal="center"/>
    </xf>
    <xf numFmtId="0" fontId="9" fillId="5" borderId="0" xfId="0" applyFont="1" applyFill="1"/>
    <xf numFmtId="0" fontId="9" fillId="5" borderId="1" xfId="0" applyFont="1" applyFill="1" applyBorder="1"/>
    <xf numFmtId="0" fontId="9" fillId="5" borderId="1" xfId="0" applyFont="1" applyFill="1" applyBorder="1" applyAlignment="1">
      <alignment horizontal="right"/>
    </xf>
    <xf numFmtId="0" fontId="8" fillId="0" borderId="1" xfId="0" applyFont="1" applyBorder="1"/>
    <xf numFmtId="2" fontId="8" fillId="5" borderId="1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0" xfId="0" applyFont="1"/>
    <xf numFmtId="0" fontId="0" fillId="2" borderId="0" xfId="0" applyFill="1"/>
    <xf numFmtId="0" fontId="2" fillId="0" borderId="0" xfId="0" applyFont="1"/>
    <xf numFmtId="0" fontId="0" fillId="0" borderId="1" xfId="0" applyBorder="1"/>
    <xf numFmtId="0" fontId="17" fillId="0" borderId="0" xfId="0" applyFont="1"/>
    <xf numFmtId="0" fontId="1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/>
    <xf numFmtId="0" fontId="12" fillId="0" borderId="0" xfId="0" applyFo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4" fillId="0" borderId="0" xfId="0" applyFont="1"/>
    <xf numFmtId="0" fontId="4" fillId="0" borderId="5" xfId="0" applyFont="1" applyBorder="1" applyAlignment="1">
      <alignment horizontal="left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2" fillId="0" borderId="0" xfId="0" applyNumberFormat="1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left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Métodos</a:t>
            </a:r>
            <a:r>
              <a:rPr lang="es-EC" baseline="0"/>
              <a:t> de Ensamble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tukey!$B$35:$E$35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tukey!$B$36:$E$36</c:f>
              <c:numCache>
                <c:formatCode>General</c:formatCode>
                <c:ptCount val="4"/>
                <c:pt idx="0">
                  <c:v>10.54</c:v>
                </c:pt>
                <c:pt idx="1">
                  <c:v>11.79</c:v>
                </c:pt>
                <c:pt idx="2">
                  <c:v>16.04</c:v>
                </c:pt>
                <c:pt idx="3">
                  <c:v>13.79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68-4232-A46D-1777814047DD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tukey!$B$35:$E$35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tukey!$B$37:$E$37</c:f>
              <c:numCache>
                <c:formatCode>General</c:formatCode>
                <c:ptCount val="4"/>
                <c:pt idx="0">
                  <c:v>7.25</c:v>
                </c:pt>
                <c:pt idx="1">
                  <c:v>8.5</c:v>
                </c:pt>
                <c:pt idx="2">
                  <c:v>12.75</c:v>
                </c:pt>
                <c:pt idx="3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68-4232-A46D-1777814047DD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tukey!$B$35:$E$35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tukey!$B$38:$E$38</c:f>
              <c:numCache>
                <c:formatCode>General</c:formatCode>
                <c:ptCount val="4"/>
                <c:pt idx="0">
                  <c:v>3.96</c:v>
                </c:pt>
                <c:pt idx="1">
                  <c:v>5.21</c:v>
                </c:pt>
                <c:pt idx="2">
                  <c:v>9.4600000000000009</c:v>
                </c:pt>
                <c:pt idx="3">
                  <c:v>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68-4232-A46D-177781404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388488336"/>
        <c:axId val="388486896"/>
      </c:stockChart>
      <c:catAx>
        <c:axId val="388488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MÉTODOS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8486896"/>
        <c:crosses val="autoZero"/>
        <c:auto val="1"/>
        <c:lblAlgn val="ctr"/>
        <c:lblOffset val="100"/>
        <c:noMultiLvlLbl val="0"/>
      </c:catAx>
      <c:valAx>
        <c:axId val="38848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TIEMPO(MINUTOS)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848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60293</xdr:colOff>
      <xdr:row>17</xdr:row>
      <xdr:rowOff>13176</xdr:rowOff>
    </xdr:from>
    <xdr:ext cx="1074205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F4AE562F-5F19-4C37-A6C8-412C81FF7F32}"/>
                </a:ext>
              </a:extLst>
            </xdr:cNvPr>
            <xdr:cNvSpPr txBox="1"/>
          </xdr:nvSpPr>
          <xdr:spPr>
            <a:xfrm>
              <a:off x="6918293" y="2927826"/>
              <a:ext cx="1074205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es-MX" sz="11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MX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𝜇</m:t>
                    </m:r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𝛼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𝜀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𝑖𝑗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F4AE562F-5F19-4C37-A6C8-412C81FF7F32}"/>
                </a:ext>
              </a:extLst>
            </xdr:cNvPr>
            <xdr:cNvSpPr txBox="1"/>
          </xdr:nvSpPr>
          <xdr:spPr>
            <a:xfrm>
              <a:off x="6918293" y="2927826"/>
              <a:ext cx="1074205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𝑌_𝑖𝑗</a:t>
              </a:r>
              <a:r>
                <a:rPr lang="es-MX" sz="1100" i="0">
                  <a:latin typeface="Cambria Math" panose="02040503050406030204" pitchFamily="18" charset="0"/>
                </a:rPr>
                <a:t>=</a:t>
              </a:r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+𝛼_𝑖+𝜀_𝑖𝑗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6</xdr:row>
      <xdr:rowOff>28575</xdr:rowOff>
    </xdr:from>
    <xdr:ext cx="482632" cy="4795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65A666EC-2203-441C-B8DF-767B4CA82950}"/>
                </a:ext>
              </a:extLst>
            </xdr:cNvPr>
            <xdr:cNvSpPr txBox="1"/>
          </xdr:nvSpPr>
          <xdr:spPr>
            <a:xfrm>
              <a:off x="257175" y="1552575"/>
              <a:ext cx="482632" cy="4795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latin typeface="Cambria Math" panose="02040503050406030204" pitchFamily="18" charset="0"/>
                          </a:rPr>
                          <m:t>𝐽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sSub>
                          <m:sSub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𝑖𝑗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65A666EC-2203-441C-B8DF-767B4CA82950}"/>
                </a:ext>
              </a:extLst>
            </xdr:cNvPr>
            <xdr:cNvSpPr txBox="1"/>
          </xdr:nvSpPr>
          <xdr:spPr>
            <a:xfrm>
              <a:off x="257175" y="1552575"/>
              <a:ext cx="482632" cy="4795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∑24_(</a:t>
              </a:r>
              <a:r>
                <a:rPr lang="es-MX" sz="1100" b="0" i="0">
                  <a:latin typeface="Cambria Math" panose="02040503050406030204" pitchFamily="18" charset="0"/>
                </a:rPr>
                <a:t>𝐽=1)^𝑛▒𝑌_𝑖𝑗 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247650</xdr:colOff>
      <xdr:row>8</xdr:row>
      <xdr:rowOff>38100</xdr:rowOff>
    </xdr:from>
    <xdr:ext cx="482632" cy="4795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AB27C4C-6131-4AC6-9927-016CB1A8BA95}"/>
                </a:ext>
              </a:extLst>
            </xdr:cNvPr>
            <xdr:cNvSpPr txBox="1"/>
          </xdr:nvSpPr>
          <xdr:spPr>
            <a:xfrm>
              <a:off x="247650" y="1905000"/>
              <a:ext cx="482632" cy="4795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latin typeface="Cambria Math" panose="02040503050406030204" pitchFamily="18" charset="0"/>
                          </a:rPr>
                          <m:t>𝐽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sSubSup>
                          <m:sSubSup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𝑖𝑗</m:t>
                            </m:r>
                          </m:sub>
                          <m:sup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AB27C4C-6131-4AC6-9927-016CB1A8BA95}"/>
                </a:ext>
              </a:extLst>
            </xdr:cNvPr>
            <xdr:cNvSpPr txBox="1"/>
          </xdr:nvSpPr>
          <xdr:spPr>
            <a:xfrm>
              <a:off x="247650" y="1905000"/>
              <a:ext cx="482632" cy="4795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∑24_(</a:t>
              </a:r>
              <a:r>
                <a:rPr lang="es-MX" sz="1100" b="0" i="0">
                  <a:latin typeface="Cambria Math" panose="02040503050406030204" pitchFamily="18" charset="0"/>
                </a:rPr>
                <a:t>𝐽=1)^𝑛▒𝑌_𝑖𝑗^2 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7</xdr:row>
      <xdr:rowOff>19050</xdr:rowOff>
    </xdr:from>
    <xdr:ext cx="1009650" cy="5933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53824499-EED2-405D-A8B1-8E6D05083320}"/>
                </a:ext>
              </a:extLst>
            </xdr:cNvPr>
            <xdr:cNvSpPr txBox="1"/>
          </xdr:nvSpPr>
          <xdr:spPr>
            <a:xfrm>
              <a:off x="0" y="1638300"/>
              <a:ext cx="1009650" cy="5933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ctrlPr>
                                  <a:rPr lang="es-MX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>
                                <m:r>
                                  <m:rPr>
                                    <m:brk m:alnAt="23"/>
                                  </m:rP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𝐽</m:t>
                                </m:r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=1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sup>
                              <m:e>
                                <m:sSub>
                                  <m:sSubPr>
                                    <m:ctrlPr>
                                      <a:rPr lang="es-MX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MX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𝑌</m:t>
                                    </m:r>
                                  </m:e>
                                  <m:sub>
                                    <m:r>
                                      <a:rPr lang="es-MX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𝑖𝑗</m:t>
                                    </m:r>
                                  </m:sub>
                                </m:sSub>
                              </m:e>
                            </m:nary>
                          </m:e>
                        </m:d>
                      </m:e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53824499-EED2-405D-A8B1-8E6D05083320}"/>
                </a:ext>
              </a:extLst>
            </xdr:cNvPr>
            <xdr:cNvSpPr txBox="1"/>
          </xdr:nvSpPr>
          <xdr:spPr>
            <a:xfrm>
              <a:off x="0" y="1638300"/>
              <a:ext cx="1009650" cy="5933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_(𝐽=1)^𝑛▒𝑌_𝑖𝑗 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)^</a:t>
              </a:r>
              <a:r>
                <a:rPr lang="es-MX" sz="1100" b="0" i="0">
                  <a:latin typeface="Cambria Math" panose="02040503050406030204" pitchFamily="18" charset="0"/>
                </a:rPr>
                <a:t>2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5</xdr:col>
      <xdr:colOff>761999</xdr:colOff>
      <xdr:row>6</xdr:row>
      <xdr:rowOff>0</xdr:rowOff>
    </xdr:from>
    <xdr:ext cx="885825" cy="4807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F979A3C-84D2-4350-B2F6-40563B696084}"/>
                </a:ext>
              </a:extLst>
            </xdr:cNvPr>
            <xdr:cNvSpPr txBox="1"/>
          </xdr:nvSpPr>
          <xdr:spPr>
            <a:xfrm>
              <a:off x="4571999" y="1524000"/>
              <a:ext cx="885825" cy="4807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nary>
                          <m:naryPr>
                            <m:chr m:val="∑"/>
                            <m:ctrlPr>
                              <a:rPr lang="es-MX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𝐽</m:t>
                            </m:r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p>
                          <m:e>
                            <m:sSub>
                              <m:sSubPr>
                                <m:ctrlPr>
                                  <a:rPr lang="es-MX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𝑌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..</m:t>
                                </m:r>
                              </m:sub>
                            </m:sSub>
                          </m:e>
                        </m:nary>
                      </m:e>
                    </m:nary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F979A3C-84D2-4350-B2F6-40563B696084}"/>
                </a:ext>
              </a:extLst>
            </xdr:cNvPr>
            <xdr:cNvSpPr txBox="1"/>
          </xdr:nvSpPr>
          <xdr:spPr>
            <a:xfrm>
              <a:off x="4571999" y="1524000"/>
              <a:ext cx="885825" cy="4807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∑24_(</a:t>
              </a:r>
              <a:r>
                <a:rPr lang="es-MX" sz="1100" b="0" i="0">
                  <a:latin typeface="Cambria Math" panose="02040503050406030204" pitchFamily="18" charset="0"/>
                </a:rPr>
                <a:t>𝑖=1)^𝑛▒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∑_(𝐽=1)^𝑛▒𝑌_(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..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 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6</xdr:col>
      <xdr:colOff>0</xdr:colOff>
      <xdr:row>7</xdr:row>
      <xdr:rowOff>0</xdr:rowOff>
    </xdr:from>
    <xdr:ext cx="1009650" cy="5784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5EEE5A6C-7E03-4544-A092-771F611D0DBB}"/>
                </a:ext>
              </a:extLst>
            </xdr:cNvPr>
            <xdr:cNvSpPr txBox="1"/>
          </xdr:nvSpPr>
          <xdr:spPr>
            <a:xfrm>
              <a:off x="4657725" y="2028825"/>
              <a:ext cx="1009650" cy="5784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sSup>
                          <m:sSupPr>
                            <m:ctrlPr>
                              <a:rPr lang="es-MX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MX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ctrlPr>
                                      <a:rPr lang="es-MX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naryPr>
                                  <m:sub>
                                    <m:r>
                                      <m:rPr>
                                        <m:brk m:alnAt="23"/>
                                      </m:rPr>
                                      <a:rPr lang="es-MX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𝐽</m:t>
                                    </m:r>
                                    <m:r>
                                      <a:rPr lang="es-MX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=1</m:t>
                                    </m:r>
                                  </m:sub>
                                  <m:sup>
                                    <m:r>
                                      <a:rPr lang="es-MX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𝑛</m:t>
                                    </m:r>
                                  </m:sup>
                                  <m:e>
                                    <m:sSub>
                                      <m:sSubPr>
                                        <m:ctrlPr>
                                          <a:rPr lang="es-MX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MX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𝑌</m:t>
                                        </m:r>
                                      </m:e>
                                      <m:sub>
                                        <m:r>
                                          <a:rPr lang="es-MX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𝑖𝑗</m:t>
                                        </m:r>
                                      </m:sub>
                                    </m:sSub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5EEE5A6C-7E03-4544-A092-771F611D0DBB}"/>
                </a:ext>
              </a:extLst>
            </xdr:cNvPr>
            <xdr:cNvSpPr txBox="1"/>
          </xdr:nvSpPr>
          <xdr:spPr>
            <a:xfrm>
              <a:off x="4657725" y="2028825"/>
              <a:ext cx="1009650" cy="5784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∑24_(</a:t>
              </a:r>
              <a:r>
                <a:rPr lang="es-MX" sz="1100" b="0" i="0">
                  <a:latin typeface="Cambria Math" panose="02040503050406030204" pitchFamily="18" charset="0"/>
                </a:rPr>
                <a:t>𝑖=1)^𝑛▒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(∑_(𝐽=1)^𝑛▒𝑌_𝑖𝑗 )^2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6</xdr:col>
      <xdr:colOff>0</xdr:colOff>
      <xdr:row>8</xdr:row>
      <xdr:rowOff>0</xdr:rowOff>
    </xdr:from>
    <xdr:ext cx="933450" cy="4807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AECB00FA-E4AA-4992-B562-3CB7BD47A60B}"/>
                </a:ext>
              </a:extLst>
            </xdr:cNvPr>
            <xdr:cNvSpPr txBox="1"/>
          </xdr:nvSpPr>
          <xdr:spPr>
            <a:xfrm>
              <a:off x="4657725" y="2628900"/>
              <a:ext cx="933450" cy="4807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nary>
                          <m:naryPr>
                            <m:chr m:val="∑"/>
                            <m:ctrlPr>
                              <a:rPr lang="es-MX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𝐽</m:t>
                            </m:r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=1</m:t>
                            </m:r>
                          </m:sub>
                          <m:sup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p>
                          <m:e>
                            <m:sSubSup>
                              <m:sSubSupPr>
                                <m:ctrlPr>
                                  <a:rPr lang="es-MX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SupPr>
                              <m:e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𝑌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𝑖𝑗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bSup>
                          </m:e>
                        </m:nary>
                      </m:e>
                    </m:nary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AECB00FA-E4AA-4992-B562-3CB7BD47A60B}"/>
                </a:ext>
              </a:extLst>
            </xdr:cNvPr>
            <xdr:cNvSpPr txBox="1"/>
          </xdr:nvSpPr>
          <xdr:spPr>
            <a:xfrm>
              <a:off x="4657725" y="2628900"/>
              <a:ext cx="933450" cy="4807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∑24_(</a:t>
              </a:r>
              <a:r>
                <a:rPr lang="es-MX" sz="1100" b="0" i="0">
                  <a:latin typeface="Cambria Math" panose="02040503050406030204" pitchFamily="18" charset="0"/>
                </a:rPr>
                <a:t>𝑖=1)^𝑛▒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∑_(𝐽=1)^𝑛▒𝑌_𝑖𝑗^2 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8</xdr:col>
      <xdr:colOff>250793</xdr:colOff>
      <xdr:row>6</xdr:row>
      <xdr:rowOff>152400</xdr:rowOff>
    </xdr:from>
    <xdr:ext cx="330232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6DA637C0-1A7C-4086-81B7-EDED9FFAFA54}"/>
                </a:ext>
              </a:extLst>
            </xdr:cNvPr>
            <xdr:cNvSpPr txBox="1"/>
          </xdr:nvSpPr>
          <xdr:spPr>
            <a:xfrm>
              <a:off x="7127843" y="1676400"/>
              <a:ext cx="330232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..</m:t>
                        </m:r>
                      </m:sub>
                      <m:sup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6DA637C0-1A7C-4086-81B7-EDED9FFAFA54}"/>
                </a:ext>
              </a:extLst>
            </xdr:cNvPr>
            <xdr:cNvSpPr txBox="1"/>
          </xdr:nvSpPr>
          <xdr:spPr>
            <a:xfrm>
              <a:off x="7127843" y="1676400"/>
              <a:ext cx="330232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𝑌_(..)^2</a:t>
              </a:r>
              <a:endParaRPr lang="es-MX" sz="1100"/>
            </a:p>
          </xdr:txBody>
        </xdr:sp>
      </mc:Fallback>
    </mc:AlternateContent>
    <xdr:clientData/>
  </xdr:oneCellAnchor>
  <xdr:twoCellAnchor editAs="oneCell">
    <xdr:from>
      <xdr:col>9</xdr:col>
      <xdr:colOff>191825</xdr:colOff>
      <xdr:row>0</xdr:row>
      <xdr:rowOff>0</xdr:rowOff>
    </xdr:from>
    <xdr:to>
      <xdr:col>17</xdr:col>
      <xdr:colOff>339748</xdr:colOff>
      <xdr:row>7</xdr:row>
      <xdr:rowOff>533400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872B0719-4A9F-422C-8BA9-BCAF45CEA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0875" y="0"/>
          <a:ext cx="6243923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104775</xdr:colOff>
      <xdr:row>8</xdr:row>
      <xdr:rowOff>461962</xdr:rowOff>
    </xdr:from>
    <xdr:to>
      <xdr:col>15</xdr:col>
      <xdr:colOff>264319</xdr:colOff>
      <xdr:row>14</xdr:row>
      <xdr:rowOff>228599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E7F4A05-AA1E-4C9D-B332-BEDAD473F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3588" y="3093243"/>
          <a:ext cx="5815012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7</xdr:row>
      <xdr:rowOff>104775</xdr:rowOff>
    </xdr:from>
    <xdr:to>
      <xdr:col>2</xdr:col>
      <xdr:colOff>625475</xdr:colOff>
      <xdr:row>14</xdr:row>
      <xdr:rowOff>79924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14A855-ACA3-4005-83D5-D74A1C5E3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1450975"/>
          <a:ext cx="2168525" cy="1264199"/>
        </a:xfrm>
        <a:prstGeom prst="rect">
          <a:avLst/>
        </a:prstGeom>
      </xdr:spPr>
    </xdr:pic>
    <xdr:clientData/>
  </xdr:twoCellAnchor>
  <xdr:oneCellAnchor>
    <xdr:from>
      <xdr:col>5</xdr:col>
      <xdr:colOff>736567</xdr:colOff>
      <xdr:row>3</xdr:row>
      <xdr:rowOff>19050</xdr:rowOff>
    </xdr:from>
    <xdr:ext cx="520733" cy="3315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61E4926-4224-4345-B837-36B0DB99D181}"/>
                </a:ext>
              </a:extLst>
            </xdr:cNvPr>
            <xdr:cNvSpPr txBox="1"/>
          </xdr:nvSpPr>
          <xdr:spPr>
            <a:xfrm>
              <a:off x="4546567" y="609600"/>
              <a:ext cx="520733" cy="33150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𝑘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𝑘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−1)</m:t>
                        </m:r>
                      </m:num>
                      <m:den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61E4926-4224-4345-B837-36B0DB99D181}"/>
                </a:ext>
              </a:extLst>
            </xdr:cNvPr>
            <xdr:cNvSpPr txBox="1"/>
          </xdr:nvSpPr>
          <xdr:spPr>
            <a:xfrm>
              <a:off x="4546567" y="609600"/>
              <a:ext cx="520733" cy="33150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(𝑘(𝑘−1))/2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4</xdr:col>
      <xdr:colOff>542925</xdr:colOff>
      <xdr:row>5</xdr:row>
      <xdr:rowOff>0</xdr:rowOff>
    </xdr:from>
    <xdr:ext cx="74295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594E0B7D-9EEB-46D7-BBAF-6DC61DB72190}"/>
                </a:ext>
              </a:extLst>
            </xdr:cNvPr>
            <xdr:cNvSpPr txBox="1"/>
          </xdr:nvSpPr>
          <xdr:spPr>
            <a:xfrm>
              <a:off x="3590925" y="971550"/>
              <a:ext cx="74295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4∗3</m:t>
                        </m:r>
                      </m:num>
                      <m:den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es-MX" sz="1100" b="0" i="1">
                        <a:latin typeface="Cambria Math" panose="02040503050406030204" pitchFamily="18" charset="0"/>
                      </a:rPr>
                      <m:t>=6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594E0B7D-9EEB-46D7-BBAF-6DC61DB72190}"/>
                </a:ext>
              </a:extLst>
            </xdr:cNvPr>
            <xdr:cNvSpPr txBox="1"/>
          </xdr:nvSpPr>
          <xdr:spPr>
            <a:xfrm>
              <a:off x="3590925" y="971550"/>
              <a:ext cx="74295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(4∗3)/2=6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85693</xdr:colOff>
      <xdr:row>16</xdr:row>
      <xdr:rowOff>38576</xdr:rowOff>
    </xdr:from>
    <xdr:ext cx="1343508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785C9AE-68E1-418C-9692-8F849380AC0E}"/>
                </a:ext>
              </a:extLst>
            </xdr:cNvPr>
            <xdr:cNvSpPr txBox="1"/>
          </xdr:nvSpPr>
          <xdr:spPr>
            <a:xfrm>
              <a:off x="85693" y="3042126"/>
              <a:ext cx="1343508" cy="500137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 panose="02040503050406030204" pitchFamily="18" charset="0"/>
                      </a:rPr>
                      <m:t>𝐿𝑆𝐷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f>
                          <m:fPr>
                            <m:ctrlPr>
                              <a:rPr lang="es-MX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𝛼</m:t>
                            </m:r>
                          </m:num>
                          <m:den>
                            <m:r>
                              <a:rPr lang="es-MX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;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𝑁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𝐶𝑀𝐸</m:t>
                            </m:r>
                          </m:num>
                          <m:den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785C9AE-68E1-418C-9692-8F849380AC0E}"/>
                </a:ext>
              </a:extLst>
            </xdr:cNvPr>
            <xdr:cNvSpPr txBox="1"/>
          </xdr:nvSpPr>
          <xdr:spPr>
            <a:xfrm>
              <a:off x="85693" y="3042126"/>
              <a:ext cx="1343508" cy="500137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𝐿𝑆𝐷=𝑡_(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𝛼/2;𝑁−𝐾) </a:t>
              </a:r>
              <a:r>
                <a:rPr lang="es-MX" sz="1100" b="0" i="0">
                  <a:latin typeface="Cambria Math" panose="02040503050406030204" pitchFamily="18" charset="0"/>
                </a:rPr>
                <a:t>√(2𝐶𝑀𝐸/𝑛)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104775</xdr:colOff>
      <xdr:row>23</xdr:row>
      <xdr:rowOff>0</xdr:rowOff>
    </xdr:from>
    <xdr:ext cx="50808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166E381-D60E-4B1D-8776-6EB50B1ACBD6}"/>
                </a:ext>
              </a:extLst>
            </xdr:cNvPr>
            <xdr:cNvSpPr txBox="1"/>
          </xdr:nvSpPr>
          <xdr:spPr>
            <a:xfrm>
              <a:off x="6200775" y="2828925"/>
              <a:ext cx="50808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es-MX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166E381-D60E-4B1D-8776-6EB50B1ACBD6}"/>
                </a:ext>
              </a:extLst>
            </xdr:cNvPr>
            <xdr:cNvSpPr txBox="1"/>
          </xdr:nvSpPr>
          <xdr:spPr>
            <a:xfrm>
              <a:off x="6200775" y="2828925"/>
              <a:ext cx="50808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𝐴−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𝐵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133350</xdr:colOff>
      <xdr:row>23</xdr:row>
      <xdr:rowOff>180975</xdr:rowOff>
    </xdr:from>
    <xdr:ext cx="50244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C4D62780-543A-452B-86F7-CA11F70ECE07}"/>
                </a:ext>
              </a:extLst>
            </xdr:cNvPr>
            <xdr:cNvSpPr txBox="1"/>
          </xdr:nvSpPr>
          <xdr:spPr>
            <a:xfrm>
              <a:off x="6229350" y="3009900"/>
              <a:ext cx="5024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es-MX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id="{C4D62780-543A-452B-86F7-CA11F70ECE07}"/>
                </a:ext>
              </a:extLst>
            </xdr:cNvPr>
            <xdr:cNvSpPr txBox="1"/>
          </xdr:nvSpPr>
          <xdr:spPr>
            <a:xfrm>
              <a:off x="6229350" y="3009900"/>
              <a:ext cx="5024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𝐴−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𝐶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142875</xdr:colOff>
      <xdr:row>25</xdr:row>
      <xdr:rowOff>0</xdr:rowOff>
    </xdr:from>
    <xdr:ext cx="53014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C3E7150D-A678-40CE-894F-ABF1848C5935}"/>
                </a:ext>
              </a:extLst>
            </xdr:cNvPr>
            <xdr:cNvSpPr txBox="1"/>
          </xdr:nvSpPr>
          <xdr:spPr>
            <a:xfrm>
              <a:off x="6238875" y="3209925"/>
              <a:ext cx="5301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es-MX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C3E7150D-A678-40CE-894F-ABF1848C5935}"/>
                </a:ext>
              </a:extLst>
            </xdr:cNvPr>
            <xdr:cNvSpPr txBox="1"/>
          </xdr:nvSpPr>
          <xdr:spPr>
            <a:xfrm>
              <a:off x="6238875" y="3209925"/>
              <a:ext cx="5301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𝐴−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𝐷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133350</xdr:colOff>
      <xdr:row>26</xdr:row>
      <xdr:rowOff>0</xdr:rowOff>
    </xdr:from>
    <xdr:ext cx="5058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uadroTexto 16">
              <a:extLst>
                <a:ext uri="{FF2B5EF4-FFF2-40B4-BE49-F238E27FC236}">
                  <a16:creationId xmlns:a16="http://schemas.microsoft.com/office/drawing/2014/main" id="{06112009-8FF9-473B-984E-447B0933D569}"/>
                </a:ext>
              </a:extLst>
            </xdr:cNvPr>
            <xdr:cNvSpPr txBox="1"/>
          </xdr:nvSpPr>
          <xdr:spPr>
            <a:xfrm>
              <a:off x="6229350" y="3400425"/>
              <a:ext cx="5058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sub>
                    </m:sSub>
                    <m:r>
                      <a:rPr lang="es-MX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7" name="CuadroTexto 16">
              <a:extLst>
                <a:ext uri="{FF2B5EF4-FFF2-40B4-BE49-F238E27FC236}">
                  <a16:creationId xmlns:a16="http://schemas.microsoft.com/office/drawing/2014/main" id="{06112009-8FF9-473B-984E-447B0933D569}"/>
                </a:ext>
              </a:extLst>
            </xdr:cNvPr>
            <xdr:cNvSpPr txBox="1"/>
          </xdr:nvSpPr>
          <xdr:spPr>
            <a:xfrm>
              <a:off x="6229350" y="3400425"/>
              <a:ext cx="5058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𝐵−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𝐶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133350</xdr:colOff>
      <xdr:row>27</xdr:row>
      <xdr:rowOff>0</xdr:rowOff>
    </xdr:from>
    <xdr:ext cx="51514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uadroTexto 17">
              <a:extLst>
                <a:ext uri="{FF2B5EF4-FFF2-40B4-BE49-F238E27FC236}">
                  <a16:creationId xmlns:a16="http://schemas.microsoft.com/office/drawing/2014/main" id="{1AD21DAB-7536-4C14-89D9-76C709D5237D}"/>
                </a:ext>
              </a:extLst>
            </xdr:cNvPr>
            <xdr:cNvSpPr txBox="1"/>
          </xdr:nvSpPr>
          <xdr:spPr>
            <a:xfrm>
              <a:off x="6229350" y="3590925"/>
              <a:ext cx="5151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sub>
                    </m:sSub>
                    <m:r>
                      <a:rPr lang="es-MX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8" name="CuadroTexto 17">
              <a:extLst>
                <a:ext uri="{FF2B5EF4-FFF2-40B4-BE49-F238E27FC236}">
                  <a16:creationId xmlns:a16="http://schemas.microsoft.com/office/drawing/2014/main" id="{1AD21DAB-7536-4C14-89D9-76C709D5237D}"/>
                </a:ext>
              </a:extLst>
            </xdr:cNvPr>
            <xdr:cNvSpPr txBox="1"/>
          </xdr:nvSpPr>
          <xdr:spPr>
            <a:xfrm>
              <a:off x="6229350" y="3590925"/>
              <a:ext cx="5151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𝐵−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𝐷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152400</xdr:colOff>
      <xdr:row>28</xdr:row>
      <xdr:rowOff>0</xdr:rowOff>
    </xdr:from>
    <xdr:ext cx="52790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CuadroTexto 18">
              <a:extLst>
                <a:ext uri="{FF2B5EF4-FFF2-40B4-BE49-F238E27FC236}">
                  <a16:creationId xmlns:a16="http://schemas.microsoft.com/office/drawing/2014/main" id="{0A3DEC1B-A47D-4E58-AE4E-20B18CAF2B5A}"/>
                </a:ext>
              </a:extLst>
            </xdr:cNvPr>
            <xdr:cNvSpPr txBox="1"/>
          </xdr:nvSpPr>
          <xdr:spPr>
            <a:xfrm>
              <a:off x="6248400" y="3781425"/>
              <a:ext cx="52790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sub>
                    </m:sSub>
                    <m:r>
                      <a:rPr lang="es-MX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9" name="CuadroTexto 18">
              <a:extLst>
                <a:ext uri="{FF2B5EF4-FFF2-40B4-BE49-F238E27FC236}">
                  <a16:creationId xmlns:a16="http://schemas.microsoft.com/office/drawing/2014/main" id="{0A3DEC1B-A47D-4E58-AE4E-20B18CAF2B5A}"/>
                </a:ext>
              </a:extLst>
            </xdr:cNvPr>
            <xdr:cNvSpPr txBox="1"/>
          </xdr:nvSpPr>
          <xdr:spPr>
            <a:xfrm>
              <a:off x="6248400" y="3781425"/>
              <a:ext cx="52790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𝐶−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𝐷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742950</xdr:colOff>
      <xdr:row>31</xdr:row>
      <xdr:rowOff>0</xdr:rowOff>
    </xdr:from>
    <xdr:ext cx="830227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151204E8-A49A-4BE1-8A98-867F110C7E90}"/>
                </a:ext>
              </a:extLst>
            </xdr:cNvPr>
            <xdr:cNvSpPr txBox="1"/>
          </xdr:nvSpPr>
          <xdr:spPr>
            <a:xfrm>
              <a:off x="1536700" y="4368800"/>
              <a:ext cx="830227" cy="500137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e>
                      <m:sub>
                        <m:f>
                          <m:fPr>
                            <m:ctrlP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𝛼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den>
                        </m:f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;</m:t>
                        </m:r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𝑁</m:t>
                        </m:r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𝐶𝑀𝐸</m:t>
                            </m:r>
                          </m:num>
                          <m:den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151204E8-A49A-4BE1-8A98-867F110C7E90}"/>
                </a:ext>
              </a:extLst>
            </xdr:cNvPr>
            <xdr:cNvSpPr txBox="1"/>
          </xdr:nvSpPr>
          <xdr:spPr>
            <a:xfrm>
              <a:off x="1536700" y="4368800"/>
              <a:ext cx="830227" cy="500137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𝑡_(𝛼/2;𝑁−𝐾) </a:t>
              </a:r>
              <a:r>
                <a:rPr lang="es-MX" sz="1100" b="0" i="0">
                  <a:latin typeface="Cambria Math" panose="02040503050406030204" pitchFamily="18" charset="0"/>
                </a:rPr>
                <a:t>√(𝐶𝑀𝐸/𝑛)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41275</xdr:colOff>
      <xdr:row>35</xdr:row>
      <xdr:rowOff>79375</xdr:rowOff>
    </xdr:from>
    <xdr:ext cx="1453603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CuadroTexto 20">
              <a:extLst>
                <a:ext uri="{FF2B5EF4-FFF2-40B4-BE49-F238E27FC236}">
                  <a16:creationId xmlns:a16="http://schemas.microsoft.com/office/drawing/2014/main" id="{13A3BA24-0028-4B5B-B4E3-7084CC4F15F1}"/>
                </a:ext>
              </a:extLst>
            </xdr:cNvPr>
            <xdr:cNvSpPr txBox="1"/>
          </xdr:nvSpPr>
          <xdr:spPr>
            <a:xfrm>
              <a:off x="41275" y="6842125"/>
              <a:ext cx="1453603" cy="500137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 panose="02040503050406030204" pitchFamily="18" charset="0"/>
                      </a:rPr>
                      <m:t>𝐿𝑠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=</m:t>
                    </m:r>
                    <m:acc>
                      <m:accPr>
                        <m:chr m:val="̅"/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sSub>
                          <m:sSub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</m:sub>
                        </m:sSub>
                      </m:e>
                    </m:acc>
                    <m:r>
                      <a:rPr lang="es-MX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e>
                      <m:sub>
                        <m:f>
                          <m:fPr>
                            <m:ctrlP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𝛼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den>
                        </m:f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;</m:t>
                        </m:r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𝑁</m:t>
                        </m:r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𝐶𝑀𝐸</m:t>
                            </m:r>
                          </m:num>
                          <m:den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1" name="CuadroTexto 20">
              <a:extLst>
                <a:ext uri="{FF2B5EF4-FFF2-40B4-BE49-F238E27FC236}">
                  <a16:creationId xmlns:a16="http://schemas.microsoft.com/office/drawing/2014/main" id="{13A3BA24-0028-4B5B-B4E3-7084CC4F15F1}"/>
                </a:ext>
              </a:extLst>
            </xdr:cNvPr>
            <xdr:cNvSpPr txBox="1"/>
          </xdr:nvSpPr>
          <xdr:spPr>
            <a:xfrm>
              <a:off x="41275" y="6842125"/>
              <a:ext cx="1453603" cy="500137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𝐿𝑠=(𝑌_(𝑖.) ) ̅+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𝑡_(𝛼/2;𝑁−𝐾) </a:t>
              </a:r>
              <a:r>
                <a:rPr lang="es-MX" sz="1100" b="0" i="0">
                  <a:latin typeface="Cambria Math" panose="02040503050406030204" pitchFamily="18" charset="0"/>
                </a:rPr>
                <a:t>√(𝐶𝑀𝐸/𝑛)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69850</xdr:colOff>
      <xdr:row>39</xdr:row>
      <xdr:rowOff>19050</xdr:rowOff>
    </xdr:from>
    <xdr:ext cx="488467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CuadroTexto 21">
              <a:extLst>
                <a:ext uri="{FF2B5EF4-FFF2-40B4-BE49-F238E27FC236}">
                  <a16:creationId xmlns:a16="http://schemas.microsoft.com/office/drawing/2014/main" id="{967FC945-1E3A-4F55-A92E-6E8F82D7405D}"/>
                </a:ext>
              </a:extLst>
            </xdr:cNvPr>
            <xdr:cNvSpPr txBox="1"/>
          </xdr:nvSpPr>
          <xdr:spPr>
            <a:xfrm>
              <a:off x="69850" y="7518400"/>
              <a:ext cx="488467" cy="175113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 panose="02040503050406030204" pitchFamily="18" charset="0"/>
                      </a:rPr>
                      <m:t>𝐿𝑐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=</m:t>
                    </m:r>
                    <m:acc>
                      <m:accPr>
                        <m:chr m:val="̅"/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sSub>
                          <m:sSub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</m:sub>
                        </m:sSub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2" name="CuadroTexto 21">
              <a:extLst>
                <a:ext uri="{FF2B5EF4-FFF2-40B4-BE49-F238E27FC236}">
                  <a16:creationId xmlns:a16="http://schemas.microsoft.com/office/drawing/2014/main" id="{967FC945-1E3A-4F55-A92E-6E8F82D7405D}"/>
                </a:ext>
              </a:extLst>
            </xdr:cNvPr>
            <xdr:cNvSpPr txBox="1"/>
          </xdr:nvSpPr>
          <xdr:spPr>
            <a:xfrm>
              <a:off x="69850" y="7518400"/>
              <a:ext cx="488467" cy="175113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𝐿𝑐=(𝑌_(𝑖.) )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25400</xdr:colOff>
      <xdr:row>40</xdr:row>
      <xdr:rowOff>177800</xdr:rowOff>
    </xdr:from>
    <xdr:ext cx="1434752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CuadroTexto 22">
              <a:extLst>
                <a:ext uri="{FF2B5EF4-FFF2-40B4-BE49-F238E27FC236}">
                  <a16:creationId xmlns:a16="http://schemas.microsoft.com/office/drawing/2014/main" id="{379EC1FF-91D8-45BE-BC86-490A89D8A7C9}"/>
                </a:ext>
              </a:extLst>
            </xdr:cNvPr>
            <xdr:cNvSpPr txBox="1"/>
          </xdr:nvSpPr>
          <xdr:spPr>
            <a:xfrm>
              <a:off x="25400" y="7861300"/>
              <a:ext cx="1434752" cy="500137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𝑖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=</m:t>
                    </m:r>
                    <m:acc>
                      <m:accPr>
                        <m:chr m:val="̅"/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sSub>
                          <m:sSub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  <m:sub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</m:sub>
                        </m:sSub>
                      </m:e>
                    </m:acc>
                    <m:r>
                      <a:rPr lang="es-MX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e>
                      <m:sub>
                        <m:f>
                          <m:fPr>
                            <m:ctrlP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𝛼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den>
                        </m:f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;</m:t>
                        </m:r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𝑁</m:t>
                        </m:r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𝐶𝑀𝐸</m:t>
                            </m:r>
                          </m:num>
                          <m:den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3" name="CuadroTexto 22">
              <a:extLst>
                <a:ext uri="{FF2B5EF4-FFF2-40B4-BE49-F238E27FC236}">
                  <a16:creationId xmlns:a16="http://schemas.microsoft.com/office/drawing/2014/main" id="{379EC1FF-91D8-45BE-BC86-490A89D8A7C9}"/>
                </a:ext>
              </a:extLst>
            </xdr:cNvPr>
            <xdr:cNvSpPr txBox="1"/>
          </xdr:nvSpPr>
          <xdr:spPr>
            <a:xfrm>
              <a:off x="25400" y="7861300"/>
              <a:ext cx="1434752" cy="500137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𝐿</a:t>
              </a:r>
              <a:r>
                <a:rPr lang="es-ES" sz="1100" b="0" i="0">
                  <a:latin typeface="Cambria Math" panose="02040503050406030204" pitchFamily="18" charset="0"/>
                </a:rPr>
                <a:t>𝑖</a:t>
              </a:r>
              <a:r>
                <a:rPr lang="es-MX" sz="1100" b="0" i="0">
                  <a:latin typeface="Cambria Math" panose="02040503050406030204" pitchFamily="18" charset="0"/>
                </a:rPr>
                <a:t>=(𝑌_(𝑖.) ) ̅−</a:t>
              </a:r>
              <a:r>
                <a:rPr lang="es-MX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𝑡_(𝛼/2;𝑁−𝐾) </a:t>
              </a:r>
              <a:r>
                <a:rPr lang="es-MX" sz="1100" b="0" i="0">
                  <a:latin typeface="Cambria Math" panose="02040503050406030204" pitchFamily="18" charset="0"/>
                </a:rPr>
                <a:t>√(𝐶𝑀𝐸/𝑛)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7</xdr:row>
      <xdr:rowOff>104775</xdr:rowOff>
    </xdr:from>
    <xdr:to>
      <xdr:col>2</xdr:col>
      <xdr:colOff>625475</xdr:colOff>
      <xdr:row>14</xdr:row>
      <xdr:rowOff>79924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C7F4EC-3681-40C0-83BF-0C11814E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1445895"/>
          <a:ext cx="2165985" cy="1255309"/>
        </a:xfrm>
        <a:prstGeom prst="rect">
          <a:avLst/>
        </a:prstGeom>
      </xdr:spPr>
    </xdr:pic>
    <xdr:clientData/>
  </xdr:twoCellAnchor>
  <xdr:oneCellAnchor>
    <xdr:from>
      <xdr:col>5</xdr:col>
      <xdr:colOff>736567</xdr:colOff>
      <xdr:row>3</xdr:row>
      <xdr:rowOff>19050</xdr:rowOff>
    </xdr:from>
    <xdr:ext cx="520733" cy="3315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1331285D-B1BD-43E1-9BB2-EBCBFE1CC347}"/>
                </a:ext>
              </a:extLst>
            </xdr:cNvPr>
            <xdr:cNvSpPr txBox="1"/>
          </xdr:nvSpPr>
          <xdr:spPr>
            <a:xfrm>
              <a:off x="4874227" y="628650"/>
              <a:ext cx="520733" cy="33150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𝑘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𝑘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−1)</m:t>
                        </m:r>
                      </m:num>
                      <m:den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1331285D-B1BD-43E1-9BB2-EBCBFE1CC347}"/>
                </a:ext>
              </a:extLst>
            </xdr:cNvPr>
            <xdr:cNvSpPr txBox="1"/>
          </xdr:nvSpPr>
          <xdr:spPr>
            <a:xfrm>
              <a:off x="4874227" y="628650"/>
              <a:ext cx="520733" cy="33150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(𝑘(𝑘−1))/2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4</xdr:col>
      <xdr:colOff>542925</xdr:colOff>
      <xdr:row>5</xdr:row>
      <xdr:rowOff>0</xdr:rowOff>
    </xdr:from>
    <xdr:ext cx="74295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BDDEED7C-DE70-4C42-B8F9-AFF1847B971F}"/>
                </a:ext>
              </a:extLst>
            </xdr:cNvPr>
            <xdr:cNvSpPr txBox="1"/>
          </xdr:nvSpPr>
          <xdr:spPr>
            <a:xfrm>
              <a:off x="3720465" y="975360"/>
              <a:ext cx="74295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4∗3</m:t>
                        </m:r>
                      </m:num>
                      <m:den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es-MX" sz="1100" b="0" i="1">
                        <a:latin typeface="Cambria Math" panose="02040503050406030204" pitchFamily="18" charset="0"/>
                      </a:rPr>
                      <m:t>=6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BDDEED7C-DE70-4C42-B8F9-AFF1847B971F}"/>
                </a:ext>
              </a:extLst>
            </xdr:cNvPr>
            <xdr:cNvSpPr txBox="1"/>
          </xdr:nvSpPr>
          <xdr:spPr>
            <a:xfrm>
              <a:off x="3720465" y="975360"/>
              <a:ext cx="74295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(4∗3)/2=6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104775</xdr:colOff>
      <xdr:row>23</xdr:row>
      <xdr:rowOff>0</xdr:rowOff>
    </xdr:from>
    <xdr:ext cx="50808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F4C39C8C-223C-4C42-97A2-2E74D0AB379F}"/>
                </a:ext>
              </a:extLst>
            </xdr:cNvPr>
            <xdr:cNvSpPr txBox="1"/>
          </xdr:nvSpPr>
          <xdr:spPr>
            <a:xfrm>
              <a:off x="2482215" y="4526280"/>
              <a:ext cx="50808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es-MX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F4C39C8C-223C-4C42-97A2-2E74D0AB379F}"/>
                </a:ext>
              </a:extLst>
            </xdr:cNvPr>
            <xdr:cNvSpPr txBox="1"/>
          </xdr:nvSpPr>
          <xdr:spPr>
            <a:xfrm>
              <a:off x="2482215" y="4526280"/>
              <a:ext cx="50808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𝐴−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𝐵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133350</xdr:colOff>
      <xdr:row>23</xdr:row>
      <xdr:rowOff>180975</xdr:rowOff>
    </xdr:from>
    <xdr:ext cx="50244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E357012A-5F36-4AE5-B60B-8E07BE9DF6BB}"/>
                </a:ext>
              </a:extLst>
            </xdr:cNvPr>
            <xdr:cNvSpPr txBox="1"/>
          </xdr:nvSpPr>
          <xdr:spPr>
            <a:xfrm>
              <a:off x="2510790" y="4707255"/>
              <a:ext cx="5024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es-MX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E357012A-5F36-4AE5-B60B-8E07BE9DF6BB}"/>
                </a:ext>
              </a:extLst>
            </xdr:cNvPr>
            <xdr:cNvSpPr txBox="1"/>
          </xdr:nvSpPr>
          <xdr:spPr>
            <a:xfrm>
              <a:off x="2510790" y="4707255"/>
              <a:ext cx="5024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𝐴−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𝐶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142875</xdr:colOff>
      <xdr:row>25</xdr:row>
      <xdr:rowOff>0</xdr:rowOff>
    </xdr:from>
    <xdr:ext cx="53014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63D61A91-0F28-449E-9A59-2F80399F8F0A}"/>
                </a:ext>
              </a:extLst>
            </xdr:cNvPr>
            <xdr:cNvSpPr txBox="1"/>
          </xdr:nvSpPr>
          <xdr:spPr>
            <a:xfrm>
              <a:off x="2520315" y="4892040"/>
              <a:ext cx="5301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es-MX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63D61A91-0F28-449E-9A59-2F80399F8F0A}"/>
                </a:ext>
              </a:extLst>
            </xdr:cNvPr>
            <xdr:cNvSpPr txBox="1"/>
          </xdr:nvSpPr>
          <xdr:spPr>
            <a:xfrm>
              <a:off x="2520315" y="4892040"/>
              <a:ext cx="5301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𝐴−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𝐷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133350</xdr:colOff>
      <xdr:row>26</xdr:row>
      <xdr:rowOff>0</xdr:rowOff>
    </xdr:from>
    <xdr:ext cx="5058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A458D130-7D75-4D44-827A-84B3E7E8B96C}"/>
                </a:ext>
              </a:extLst>
            </xdr:cNvPr>
            <xdr:cNvSpPr txBox="1"/>
          </xdr:nvSpPr>
          <xdr:spPr>
            <a:xfrm>
              <a:off x="2510790" y="5074920"/>
              <a:ext cx="5058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sub>
                    </m:sSub>
                    <m:r>
                      <a:rPr lang="es-MX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A458D130-7D75-4D44-827A-84B3E7E8B96C}"/>
                </a:ext>
              </a:extLst>
            </xdr:cNvPr>
            <xdr:cNvSpPr txBox="1"/>
          </xdr:nvSpPr>
          <xdr:spPr>
            <a:xfrm>
              <a:off x="2510790" y="5074920"/>
              <a:ext cx="5058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𝐵−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𝐶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133350</xdr:colOff>
      <xdr:row>27</xdr:row>
      <xdr:rowOff>0</xdr:rowOff>
    </xdr:from>
    <xdr:ext cx="51514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E8F05632-CB0D-47EF-ACC1-D3EA3DA1BF6D}"/>
                </a:ext>
              </a:extLst>
            </xdr:cNvPr>
            <xdr:cNvSpPr txBox="1"/>
          </xdr:nvSpPr>
          <xdr:spPr>
            <a:xfrm>
              <a:off x="2510790" y="5257800"/>
              <a:ext cx="5151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sub>
                    </m:sSub>
                    <m:r>
                      <a:rPr lang="es-MX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E8F05632-CB0D-47EF-ACC1-D3EA3DA1BF6D}"/>
                </a:ext>
              </a:extLst>
            </xdr:cNvPr>
            <xdr:cNvSpPr txBox="1"/>
          </xdr:nvSpPr>
          <xdr:spPr>
            <a:xfrm>
              <a:off x="2510790" y="5257800"/>
              <a:ext cx="5151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𝐵−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𝐷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3</xdr:col>
      <xdr:colOff>152400</xdr:colOff>
      <xdr:row>28</xdr:row>
      <xdr:rowOff>0</xdr:rowOff>
    </xdr:from>
    <xdr:ext cx="52790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D8FD0963-97A1-44DC-BF13-7A4A1CA56309}"/>
                </a:ext>
              </a:extLst>
            </xdr:cNvPr>
            <xdr:cNvSpPr txBox="1"/>
          </xdr:nvSpPr>
          <xdr:spPr>
            <a:xfrm>
              <a:off x="2529840" y="5440680"/>
              <a:ext cx="52790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sub>
                    </m:sSub>
                    <m:r>
                      <a:rPr lang="es-MX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D8FD0963-97A1-44DC-BF13-7A4A1CA56309}"/>
                </a:ext>
              </a:extLst>
            </xdr:cNvPr>
            <xdr:cNvSpPr txBox="1"/>
          </xdr:nvSpPr>
          <xdr:spPr>
            <a:xfrm>
              <a:off x="2529840" y="5440680"/>
              <a:ext cx="52790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𝐶−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𝜇_</a:t>
              </a:r>
              <a:r>
                <a:rPr lang="es-MX" sz="1100" b="0" i="0">
                  <a:latin typeface="Cambria Math" panose="02040503050406030204" pitchFamily="18" charset="0"/>
                </a:rPr>
                <a:t>𝐷</a:t>
              </a:r>
              <a:endParaRPr lang="es-MX" sz="1100"/>
            </a:p>
          </xdr:txBody>
        </xdr:sp>
      </mc:Fallback>
    </mc:AlternateContent>
    <xdr:clientData/>
  </xdr:oneCellAnchor>
  <xdr:twoCellAnchor>
    <xdr:from>
      <xdr:col>0</xdr:col>
      <xdr:colOff>280459</xdr:colOff>
      <xdr:row>38</xdr:row>
      <xdr:rowOff>176213</xdr:rowOff>
    </xdr:from>
    <xdr:to>
      <xdr:col>6</xdr:col>
      <xdr:colOff>15876</xdr:colOff>
      <xdr:row>53</xdr:row>
      <xdr:rowOff>61913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F13D210-CB55-67D7-592A-EFE5A8A092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76200</xdr:colOff>
      <xdr:row>51</xdr:row>
      <xdr:rowOff>95250</xdr:rowOff>
    </xdr:to>
    <xdr:pic>
      <xdr:nvPicPr>
        <xdr:cNvPr id="2" name="Imagen 1" descr="grados libertad      v           a=0,100   a=0,050   a=0,025    a=0,010    a=0,005     a=0,001      1           3,07768   ...">
          <a:extLst>
            <a:ext uri="{FF2B5EF4-FFF2-40B4-BE49-F238E27FC236}">
              <a16:creationId xmlns:a16="http://schemas.microsoft.com/office/drawing/2014/main" id="{9685DB7D-202C-48DD-AC39-CCA6E3B10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34200" cy="981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171450</xdr:colOff>
      <xdr:row>34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13DF4E-09CA-4B38-A9D5-CAFCCBB1F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67450" cy="647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443116</xdr:colOff>
      <xdr:row>34</xdr:row>
      <xdr:rowOff>163032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D7753F-409F-FFAE-1F82-DCFAC4982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90476" cy="63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3"/>
  <sheetViews>
    <sheetView topLeftCell="A7" zoomScale="120" zoomScaleNormal="120" workbookViewId="0">
      <selection activeCell="K12" sqref="K12"/>
    </sheetView>
  </sheetViews>
  <sheetFormatPr baseColWidth="10" defaultRowHeight="15" x14ac:dyDescent="0.25"/>
  <sheetData>
    <row r="2" spans="1:11" x14ac:dyDescent="0.25">
      <c r="A2" s="9" t="s">
        <v>15</v>
      </c>
      <c r="B2" s="9"/>
      <c r="C2" s="9"/>
      <c r="D2" s="9"/>
    </row>
    <row r="4" spans="1:11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3"/>
    </row>
    <row r="5" spans="1:11" x14ac:dyDescent="0.25">
      <c r="A5" s="4" t="s">
        <v>1</v>
      </c>
      <c r="K5" s="5"/>
    </row>
    <row r="6" spans="1:11" x14ac:dyDescent="0.25">
      <c r="A6" s="6" t="s">
        <v>2</v>
      </c>
      <c r="B6" s="7"/>
      <c r="C6" s="7"/>
      <c r="D6" s="7"/>
      <c r="E6" s="7"/>
      <c r="F6" s="7"/>
      <c r="G6" s="7"/>
      <c r="H6" s="7"/>
      <c r="I6" s="7"/>
      <c r="J6" s="7"/>
      <c r="K6" s="8"/>
    </row>
    <row r="8" spans="1:11" x14ac:dyDescent="0.25">
      <c r="A8" s="1"/>
      <c r="B8" s="10" t="s">
        <v>8</v>
      </c>
      <c r="C8" s="2"/>
      <c r="D8" s="2"/>
      <c r="E8" s="2"/>
      <c r="F8" s="2"/>
      <c r="G8" s="2"/>
      <c r="H8" s="2"/>
      <c r="I8" s="2"/>
    </row>
    <row r="9" spans="1:11" x14ac:dyDescent="0.25">
      <c r="A9" s="11" t="s">
        <v>7</v>
      </c>
    </row>
    <row r="10" spans="1:11" x14ac:dyDescent="0.25">
      <c r="A10" s="4" t="s">
        <v>52</v>
      </c>
    </row>
    <row r="11" spans="1:11" x14ac:dyDescent="0.25">
      <c r="A11" s="68" t="s">
        <v>53</v>
      </c>
      <c r="B11" s="12"/>
      <c r="C11" s="12"/>
    </row>
    <row r="12" spans="1:11" x14ac:dyDescent="0.25">
      <c r="A12" s="13" t="s">
        <v>54</v>
      </c>
    </row>
    <row r="13" spans="1:11" x14ac:dyDescent="0.25">
      <c r="A13" s="13" t="s">
        <v>55</v>
      </c>
      <c r="B13" s="9"/>
      <c r="C13" s="9"/>
    </row>
    <row r="14" spans="1:11" x14ac:dyDescent="0.25">
      <c r="A14" s="13" t="s">
        <v>56</v>
      </c>
    </row>
    <row r="15" spans="1:11" x14ac:dyDescent="0.25">
      <c r="A15" s="4"/>
    </row>
    <row r="16" spans="1:11" x14ac:dyDescent="0.25">
      <c r="A16" s="11" t="s">
        <v>11</v>
      </c>
      <c r="B16" t="s">
        <v>9</v>
      </c>
    </row>
    <row r="17" spans="1:7" x14ac:dyDescent="0.25">
      <c r="A17" s="4"/>
    </row>
    <row r="18" spans="1:7" x14ac:dyDescent="0.25">
      <c r="A18" s="4" t="s">
        <v>10</v>
      </c>
    </row>
    <row r="19" spans="1:7" x14ac:dyDescent="0.25">
      <c r="A19" s="4"/>
    </row>
    <row r="20" spans="1:7" x14ac:dyDescent="0.25">
      <c r="A20" s="4" t="s">
        <v>12</v>
      </c>
      <c r="C20" t="s">
        <v>57</v>
      </c>
    </row>
    <row r="21" spans="1:7" x14ac:dyDescent="0.25">
      <c r="A21" s="4"/>
      <c r="C21" t="s">
        <v>58</v>
      </c>
    </row>
    <row r="22" spans="1:7" x14ac:dyDescent="0.25">
      <c r="A22" s="4"/>
      <c r="C22" t="s">
        <v>59</v>
      </c>
    </row>
    <row r="23" spans="1:7" x14ac:dyDescent="0.25">
      <c r="A23" s="4"/>
      <c r="C23" t="s">
        <v>60</v>
      </c>
    </row>
    <row r="24" spans="1:7" x14ac:dyDescent="0.25">
      <c r="A24" s="13" t="s">
        <v>13</v>
      </c>
    </row>
    <row r="25" spans="1:7" x14ac:dyDescent="0.25">
      <c r="A25" s="4"/>
      <c r="B25" s="14"/>
      <c r="C25" s="14" t="s">
        <v>61</v>
      </c>
      <c r="D25" s="14"/>
      <c r="E25" s="14"/>
      <c r="F25" s="14" t="s">
        <v>63</v>
      </c>
      <c r="G25" s="14"/>
    </row>
    <row r="26" spans="1:7" x14ac:dyDescent="0.25">
      <c r="A26" s="4"/>
      <c r="B26" s="15"/>
      <c r="C26" s="15" t="s">
        <v>62</v>
      </c>
      <c r="D26" s="15"/>
      <c r="E26" s="15"/>
      <c r="F26" s="15" t="s">
        <v>64</v>
      </c>
      <c r="G26" s="15"/>
    </row>
    <row r="27" spans="1:7" x14ac:dyDescent="0.25">
      <c r="A27" s="4"/>
    </row>
    <row r="28" spans="1:7" x14ac:dyDescent="0.25">
      <c r="A28" s="13" t="s">
        <v>14</v>
      </c>
    </row>
    <row r="29" spans="1:7" x14ac:dyDescent="0.25">
      <c r="A29" s="4"/>
    </row>
    <row r="30" spans="1:7" x14ac:dyDescent="0.25">
      <c r="A30" s="4"/>
    </row>
    <row r="31" spans="1:7" x14ac:dyDescent="0.25">
      <c r="A31" s="4"/>
    </row>
    <row r="32" spans="1:7" x14ac:dyDescent="0.25">
      <c r="A32" s="4"/>
    </row>
    <row r="33" spans="1:9" x14ac:dyDescent="0.25">
      <c r="A33" s="4"/>
    </row>
    <row r="34" spans="1:9" x14ac:dyDescent="0.25">
      <c r="A34" s="4"/>
    </row>
    <row r="35" spans="1:9" x14ac:dyDescent="0.25">
      <c r="A35" s="4"/>
    </row>
    <row r="36" spans="1:9" x14ac:dyDescent="0.25">
      <c r="A36" s="4"/>
    </row>
    <row r="37" spans="1:9" x14ac:dyDescent="0.25">
      <c r="A37" s="4"/>
    </row>
    <row r="38" spans="1:9" x14ac:dyDescent="0.25">
      <c r="A38" s="4"/>
    </row>
    <row r="39" spans="1:9" x14ac:dyDescent="0.25">
      <c r="A39" s="4"/>
    </row>
    <row r="40" spans="1:9" x14ac:dyDescent="0.25">
      <c r="A40" s="4"/>
    </row>
    <row r="41" spans="1:9" x14ac:dyDescent="0.25">
      <c r="A41" s="4"/>
    </row>
    <row r="42" spans="1:9" x14ac:dyDescent="0.25">
      <c r="A42" s="4"/>
    </row>
    <row r="43" spans="1:9" x14ac:dyDescent="0.25">
      <c r="A43" s="6"/>
      <c r="B43" s="7"/>
      <c r="C43" s="7"/>
      <c r="D43" s="7"/>
      <c r="E43" s="7"/>
      <c r="F43" s="7"/>
      <c r="G43" s="7"/>
      <c r="H43" s="7"/>
      <c r="I43" s="7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topLeftCell="A6" zoomScale="80" zoomScaleNormal="80" workbookViewId="0">
      <selection activeCell="R10" sqref="R10"/>
    </sheetView>
  </sheetViews>
  <sheetFormatPr baseColWidth="10" defaultColWidth="11.42578125" defaultRowHeight="18.75" x14ac:dyDescent="0.3"/>
  <cols>
    <col min="1" max="1" width="12.7109375" style="16" customWidth="1"/>
    <col min="2" max="3" width="11.42578125" style="16"/>
    <col min="4" max="4" width="12" style="16" bestFit="1" customWidth="1"/>
    <col min="5" max="5" width="11.42578125" style="16"/>
    <col min="6" max="6" width="8.7109375" style="16" customWidth="1"/>
    <col min="7" max="7" width="18.42578125" style="16" customWidth="1"/>
    <col min="8" max="8" width="8.42578125" style="16" customWidth="1"/>
    <col min="9" max="9" width="7.85546875" style="16" customWidth="1"/>
    <col min="10" max="16384" width="11.42578125" style="16"/>
  </cols>
  <sheetData>
    <row r="1" spans="1:9" ht="19.5" thickBot="1" x14ac:dyDescent="0.35"/>
    <row r="2" spans="1:9" x14ac:dyDescent="0.3">
      <c r="B2" s="43" t="s">
        <v>3</v>
      </c>
      <c r="C2" s="44" t="s">
        <v>4</v>
      </c>
      <c r="D2" s="44" t="s">
        <v>5</v>
      </c>
      <c r="E2" s="45" t="s">
        <v>6</v>
      </c>
      <c r="G2" s="20" t="s">
        <v>17</v>
      </c>
      <c r="H2" s="21"/>
      <c r="I2" s="22"/>
    </row>
    <row r="3" spans="1:9" x14ac:dyDescent="0.3">
      <c r="B3" s="46">
        <v>6</v>
      </c>
      <c r="C3" s="17">
        <v>7</v>
      </c>
      <c r="D3" s="17">
        <v>11</v>
      </c>
      <c r="E3" s="47">
        <v>10</v>
      </c>
      <c r="G3" s="23" t="s">
        <v>18</v>
      </c>
      <c r="H3" s="24"/>
      <c r="I3" s="25"/>
    </row>
    <row r="4" spans="1:9" x14ac:dyDescent="0.3">
      <c r="B4" s="46">
        <v>8</v>
      </c>
      <c r="C4" s="17">
        <v>9</v>
      </c>
      <c r="D4" s="17">
        <v>16</v>
      </c>
      <c r="E4" s="47">
        <v>12</v>
      </c>
      <c r="G4" s="23" t="s">
        <v>19</v>
      </c>
      <c r="H4" s="24"/>
      <c r="I4" s="25"/>
    </row>
    <row r="5" spans="1:9" x14ac:dyDescent="0.3">
      <c r="B5" s="46">
        <v>7</v>
      </c>
      <c r="C5" s="17">
        <v>10</v>
      </c>
      <c r="D5" s="17">
        <v>11</v>
      </c>
      <c r="E5" s="47">
        <v>11</v>
      </c>
      <c r="G5" s="26" t="s">
        <v>20</v>
      </c>
      <c r="H5" s="27"/>
      <c r="I5" s="28"/>
    </row>
    <row r="6" spans="1:9" ht="26.25" customHeight="1" thickBot="1" x14ac:dyDescent="0.35">
      <c r="B6" s="48">
        <v>8</v>
      </c>
      <c r="C6" s="49">
        <v>8</v>
      </c>
      <c r="D6" s="49">
        <v>13</v>
      </c>
      <c r="E6" s="50">
        <v>9</v>
      </c>
      <c r="F6" s="75" t="s">
        <v>16</v>
      </c>
    </row>
    <row r="7" spans="1:9" ht="39.75" customHeight="1" x14ac:dyDescent="0.3">
      <c r="B7" s="69"/>
      <c r="C7" s="69"/>
      <c r="D7" s="69"/>
      <c r="E7" s="69"/>
      <c r="F7" s="70"/>
      <c r="G7" s="18"/>
      <c r="H7" s="18"/>
      <c r="I7" s="18"/>
    </row>
    <row r="8" spans="1:9" ht="47.25" customHeight="1" x14ac:dyDescent="0.3">
      <c r="B8" s="70"/>
      <c r="C8" s="70"/>
      <c r="D8" s="70"/>
      <c r="E8" s="70"/>
      <c r="F8" s="71"/>
      <c r="G8" s="18"/>
    </row>
    <row r="9" spans="1:9" ht="39" customHeight="1" x14ac:dyDescent="3.5">
      <c r="B9" s="72"/>
      <c r="C9" s="72"/>
      <c r="D9" s="72"/>
      <c r="E9" s="72"/>
      <c r="F9" s="71"/>
      <c r="G9" s="19"/>
    </row>
    <row r="10" spans="1:9" ht="39" customHeight="1" x14ac:dyDescent="3.5">
      <c r="B10" s="73"/>
      <c r="C10" s="73"/>
      <c r="D10" s="73"/>
      <c r="E10" s="73"/>
      <c r="F10" s="74"/>
      <c r="G10" s="61"/>
    </row>
    <row r="11" spans="1:9" x14ac:dyDescent="0.3">
      <c r="A11" s="16" t="s">
        <v>22</v>
      </c>
    </row>
    <row r="12" spans="1:9" x14ac:dyDescent="0.3">
      <c r="A12" s="29" t="s">
        <v>21</v>
      </c>
      <c r="B12" s="29"/>
    </row>
    <row r="14" spans="1:9" x14ac:dyDescent="0.3">
      <c r="A14" s="16" t="s">
        <v>24</v>
      </c>
    </row>
    <row r="15" spans="1:9" x14ac:dyDescent="0.3">
      <c r="A15" s="31" t="s">
        <v>23</v>
      </c>
      <c r="B15" s="31"/>
    </row>
    <row r="17" spans="1:11" x14ac:dyDescent="0.3">
      <c r="A17" s="16" t="s">
        <v>25</v>
      </c>
    </row>
    <row r="18" spans="1:11" x14ac:dyDescent="0.3">
      <c r="A18" s="30" t="s">
        <v>26</v>
      </c>
      <c r="B18" s="30"/>
    </row>
    <row r="19" spans="1:11" x14ac:dyDescent="0.3">
      <c r="A19" s="38" t="s">
        <v>35</v>
      </c>
      <c r="B19" s="38"/>
      <c r="E19" s="16" t="s">
        <v>37</v>
      </c>
    </row>
    <row r="20" spans="1:11" ht="32.25" x14ac:dyDescent="0.3">
      <c r="A20" s="32" t="s">
        <v>27</v>
      </c>
      <c r="B20" s="32" t="s">
        <v>31</v>
      </c>
      <c r="C20" s="36" t="s">
        <v>32</v>
      </c>
      <c r="D20" s="36" t="s">
        <v>33</v>
      </c>
      <c r="E20" s="34" t="s">
        <v>34</v>
      </c>
      <c r="G20" s="40" t="s">
        <v>36</v>
      </c>
      <c r="H20" s="39" t="s">
        <v>50</v>
      </c>
      <c r="I20" s="39"/>
      <c r="J20" s="39"/>
      <c r="K20" s="41"/>
    </row>
    <row r="21" spans="1:11" x14ac:dyDescent="0.3">
      <c r="A21" s="33" t="s">
        <v>28</v>
      </c>
      <c r="B21" s="17"/>
      <c r="C21" s="17"/>
      <c r="D21" s="37"/>
      <c r="E21" s="42"/>
    </row>
    <row r="22" spans="1:11" x14ac:dyDescent="0.3">
      <c r="A22" s="33" t="s">
        <v>29</v>
      </c>
      <c r="B22" s="17"/>
      <c r="C22" s="17"/>
      <c r="D22" s="37"/>
    </row>
    <row r="23" spans="1:11" x14ac:dyDescent="0.3">
      <c r="A23" s="35" t="s">
        <v>30</v>
      </c>
      <c r="B23" s="34"/>
      <c r="C23" s="34"/>
    </row>
    <row r="25" spans="1:11" x14ac:dyDescent="0.3">
      <c r="A25" s="62" t="s">
        <v>51</v>
      </c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1"/>
  <sheetViews>
    <sheetView topLeftCell="A12" zoomScale="120" zoomScaleNormal="120" workbookViewId="0">
      <selection activeCell="D19" sqref="D19"/>
    </sheetView>
  </sheetViews>
  <sheetFormatPr baseColWidth="10" defaultRowHeight="15" x14ac:dyDescent="0.25"/>
  <cols>
    <col min="4" max="4" width="11.7109375" bestFit="1" customWidth="1"/>
    <col min="5" max="5" width="14" customWidth="1"/>
    <col min="6" max="7" width="12.5703125" bestFit="1" customWidth="1"/>
    <col min="8" max="8" width="15.42578125" bestFit="1" customWidth="1"/>
    <col min="10" max="10" width="14.140625" customWidth="1"/>
    <col min="11" max="11" width="7.28515625" customWidth="1"/>
  </cols>
  <sheetData>
    <row r="1" spans="1:13" ht="18.75" x14ac:dyDescent="0.3">
      <c r="A1" s="56" t="s">
        <v>38</v>
      </c>
      <c r="I1" s="51"/>
      <c r="J1" s="16"/>
      <c r="K1" s="16"/>
      <c r="L1" s="16"/>
      <c r="M1" s="51"/>
    </row>
    <row r="2" spans="1:13" ht="15.75" x14ac:dyDescent="0.25">
      <c r="A2" s="55" t="s">
        <v>39</v>
      </c>
      <c r="B2" s="9"/>
      <c r="I2" s="79"/>
      <c r="J2" s="79"/>
      <c r="K2" s="80"/>
      <c r="L2" s="63"/>
      <c r="M2" s="64"/>
    </row>
    <row r="3" spans="1:13" x14ac:dyDescent="0.25">
      <c r="I3" s="81"/>
      <c r="J3" s="81"/>
      <c r="K3" s="81"/>
      <c r="L3" s="65"/>
      <c r="M3" s="66"/>
    </row>
    <row r="4" spans="1:13" x14ac:dyDescent="0.25">
      <c r="A4" s="53" t="s">
        <v>40</v>
      </c>
      <c r="I4" s="81"/>
      <c r="J4" s="81"/>
      <c r="K4" s="81"/>
      <c r="L4" s="65"/>
      <c r="M4" s="67"/>
    </row>
    <row r="5" spans="1:13" x14ac:dyDescent="0.25">
      <c r="I5" s="81"/>
      <c r="J5" s="81"/>
      <c r="K5" s="81"/>
      <c r="L5" s="67"/>
      <c r="M5" s="67"/>
    </row>
    <row r="6" spans="1:13" x14ac:dyDescent="0.25">
      <c r="A6" t="s">
        <v>41</v>
      </c>
    </row>
    <row r="7" spans="1:13" x14ac:dyDescent="0.25">
      <c r="A7" s="52" t="s">
        <v>42</v>
      </c>
    </row>
    <row r="13" spans="1:13" x14ac:dyDescent="0.25">
      <c r="G13" s="53"/>
      <c r="H13" s="78"/>
    </row>
    <row r="16" spans="1:13" x14ac:dyDescent="0.25">
      <c r="A16" s="53" t="s">
        <v>43</v>
      </c>
    </row>
    <row r="17" spans="1:8" x14ac:dyDescent="0.25">
      <c r="A17" s="53"/>
    </row>
    <row r="18" spans="1:8" x14ac:dyDescent="0.25">
      <c r="A18" s="53"/>
    </row>
    <row r="19" spans="1:8" x14ac:dyDescent="0.25">
      <c r="A19" s="53"/>
    </row>
    <row r="20" spans="1:8" x14ac:dyDescent="0.25">
      <c r="A20" s="53"/>
    </row>
    <row r="23" spans="1:8" ht="35.25" customHeight="1" x14ac:dyDescent="0.25">
      <c r="D23" s="76" t="s">
        <v>45</v>
      </c>
      <c r="E23" s="76" t="s">
        <v>46</v>
      </c>
      <c r="F23" s="77"/>
      <c r="G23" s="77" t="s">
        <v>44</v>
      </c>
      <c r="H23" s="77" t="s">
        <v>47</v>
      </c>
    </row>
    <row r="24" spans="1:8" x14ac:dyDescent="0.25">
      <c r="D24" s="54"/>
      <c r="E24" s="57"/>
      <c r="F24" s="57"/>
      <c r="G24" s="57"/>
      <c r="H24" s="54"/>
    </row>
    <row r="25" spans="1:8" x14ac:dyDescent="0.25">
      <c r="D25" s="54"/>
      <c r="E25" s="57"/>
      <c r="F25" s="57"/>
      <c r="G25" s="57"/>
      <c r="H25" s="54"/>
    </row>
    <row r="26" spans="1:8" x14ac:dyDescent="0.25">
      <c r="D26" s="54"/>
      <c r="E26" s="57"/>
      <c r="F26" s="57"/>
      <c r="G26" s="57"/>
      <c r="H26" s="54"/>
    </row>
    <row r="27" spans="1:8" x14ac:dyDescent="0.25">
      <c r="D27" s="54"/>
      <c r="E27" s="57"/>
      <c r="F27" s="57"/>
      <c r="G27" s="57"/>
      <c r="H27" s="54"/>
    </row>
    <row r="28" spans="1:8" x14ac:dyDescent="0.25">
      <c r="D28" s="54"/>
      <c r="E28" s="57"/>
      <c r="F28" s="57"/>
      <c r="G28" s="57"/>
      <c r="H28" s="54"/>
    </row>
    <row r="29" spans="1:8" x14ac:dyDescent="0.25">
      <c r="D29" s="54"/>
      <c r="E29" s="57"/>
      <c r="F29" s="57"/>
      <c r="G29" s="57"/>
      <c r="H29" s="54"/>
    </row>
    <row r="31" spans="1:8" x14ac:dyDescent="0.25">
      <c r="A31" s="9" t="s">
        <v>65</v>
      </c>
      <c r="B31" s="9"/>
    </row>
    <row r="32" spans="1:8" x14ac:dyDescent="0.25">
      <c r="A32" s="9"/>
      <c r="B32" s="9"/>
    </row>
    <row r="33" spans="1:7" x14ac:dyDescent="0.25">
      <c r="A33" t="s">
        <v>48</v>
      </c>
      <c r="D33" t="s">
        <v>49</v>
      </c>
    </row>
    <row r="34" spans="1:7" x14ac:dyDescent="0.25">
      <c r="A34" s="9"/>
      <c r="B34" s="9"/>
    </row>
    <row r="35" spans="1:7" x14ac:dyDescent="0.25">
      <c r="A35" s="9"/>
      <c r="B35" s="9"/>
    </row>
    <row r="39" spans="1:7" x14ac:dyDescent="0.25">
      <c r="C39" s="58"/>
      <c r="D39" s="82"/>
      <c r="E39" s="82"/>
      <c r="F39" s="82"/>
      <c r="G39" s="82"/>
    </row>
    <row r="40" spans="1:7" x14ac:dyDescent="0.25">
      <c r="C40" s="58"/>
      <c r="D40" s="83"/>
      <c r="E40" s="83"/>
      <c r="F40" s="83"/>
      <c r="G40" s="83"/>
    </row>
    <row r="41" spans="1:7" x14ac:dyDescent="0.25">
      <c r="C41" s="58"/>
      <c r="D41" s="58"/>
      <c r="E41" s="58"/>
      <c r="F41" s="58"/>
      <c r="G41" s="58"/>
    </row>
    <row r="42" spans="1:7" x14ac:dyDescent="0.25">
      <c r="C42" s="58"/>
      <c r="D42" s="83"/>
      <c r="E42" s="83"/>
      <c r="F42" s="83"/>
      <c r="G42" s="83"/>
    </row>
    <row r="61" spans="2:3" x14ac:dyDescent="0.25">
      <c r="B61" s="58"/>
    </row>
    <row r="62" spans="2:3" x14ac:dyDescent="0.25">
      <c r="B62" s="58"/>
    </row>
    <row r="63" spans="2:3" x14ac:dyDescent="0.25">
      <c r="B63" s="58"/>
      <c r="C63" s="58"/>
    </row>
    <row r="65" spans="3:7" x14ac:dyDescent="0.25">
      <c r="C65" s="59"/>
      <c r="D65" s="59"/>
      <c r="E65" s="60"/>
      <c r="F65" s="60"/>
      <c r="G65" s="60"/>
    </row>
    <row r="66" spans="3:7" x14ac:dyDescent="0.25">
      <c r="D66" s="58"/>
      <c r="E66" s="58"/>
      <c r="F66" s="58"/>
    </row>
    <row r="67" spans="3:7" x14ac:dyDescent="0.25">
      <c r="D67" s="58"/>
      <c r="E67" s="58"/>
      <c r="F67" s="58"/>
    </row>
    <row r="68" spans="3:7" x14ac:dyDescent="0.25">
      <c r="D68" s="58"/>
      <c r="E68" s="58"/>
      <c r="F68" s="58"/>
    </row>
    <row r="69" spans="3:7" x14ac:dyDescent="0.25">
      <c r="D69" s="58"/>
      <c r="E69" s="58"/>
      <c r="F69" s="58"/>
    </row>
    <row r="70" spans="3:7" x14ac:dyDescent="0.25">
      <c r="D70" s="58"/>
      <c r="E70" s="58"/>
      <c r="F70" s="58"/>
    </row>
    <row r="71" spans="3:7" x14ac:dyDescent="0.25">
      <c r="D71" s="58"/>
      <c r="E71" s="58"/>
      <c r="F71" s="58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1"/>
  <sheetViews>
    <sheetView tabSelected="1" topLeftCell="A38" zoomScale="180" zoomScaleNormal="180" workbookViewId="0">
      <selection activeCell="H46" sqref="H46"/>
    </sheetView>
  </sheetViews>
  <sheetFormatPr baseColWidth="10" defaultRowHeight="15" x14ac:dyDescent="0.25"/>
  <cols>
    <col min="4" max="4" width="11.7109375" bestFit="1" customWidth="1"/>
    <col min="5" max="5" width="14" customWidth="1"/>
    <col min="6" max="7" width="12.5703125" bestFit="1" customWidth="1"/>
    <col min="8" max="8" width="15.42578125" bestFit="1" customWidth="1"/>
    <col min="9" max="9" width="19.28515625" bestFit="1" customWidth="1"/>
    <col min="10" max="10" width="14.140625" customWidth="1"/>
    <col min="11" max="11" width="7.28515625" customWidth="1"/>
  </cols>
  <sheetData>
    <row r="1" spans="1:13" ht="18.75" x14ac:dyDescent="0.3">
      <c r="A1" s="56" t="s">
        <v>38</v>
      </c>
      <c r="I1" s="51"/>
      <c r="J1" s="16"/>
      <c r="K1" s="16"/>
      <c r="L1" s="16"/>
      <c r="M1" s="51"/>
    </row>
    <row r="2" spans="1:13" ht="15.75" x14ac:dyDescent="0.25">
      <c r="A2" s="55" t="s">
        <v>66</v>
      </c>
      <c r="B2" s="9"/>
      <c r="I2" s="79"/>
      <c r="J2" s="79"/>
      <c r="K2" s="80"/>
      <c r="L2" s="63"/>
      <c r="M2" s="64"/>
    </row>
    <row r="3" spans="1:13" x14ac:dyDescent="0.25">
      <c r="I3" s="81"/>
      <c r="J3" s="81"/>
      <c r="K3" s="81"/>
      <c r="L3" s="65"/>
      <c r="M3" s="66"/>
    </row>
    <row r="4" spans="1:13" x14ac:dyDescent="0.25">
      <c r="A4" s="53" t="s">
        <v>69</v>
      </c>
      <c r="I4" s="81"/>
      <c r="J4" s="81"/>
      <c r="K4" s="81"/>
      <c r="L4" s="65"/>
      <c r="M4" s="67"/>
    </row>
    <row r="5" spans="1:13" x14ac:dyDescent="0.25">
      <c r="I5" s="81"/>
      <c r="J5" s="81"/>
      <c r="K5" s="81"/>
      <c r="L5" s="67"/>
      <c r="M5" s="67"/>
    </row>
    <row r="6" spans="1:13" x14ac:dyDescent="0.25">
      <c r="A6" t="s">
        <v>41</v>
      </c>
    </row>
    <row r="7" spans="1:13" x14ac:dyDescent="0.25">
      <c r="A7" s="52" t="s">
        <v>42</v>
      </c>
    </row>
    <row r="9" spans="1:13" x14ac:dyDescent="0.25">
      <c r="E9" s="85" t="s">
        <v>73</v>
      </c>
      <c r="F9" s="57">
        <v>7.25</v>
      </c>
    </row>
    <row r="10" spans="1:13" x14ac:dyDescent="0.25">
      <c r="E10" s="85" t="s">
        <v>74</v>
      </c>
      <c r="F10" s="57">
        <v>8.5</v>
      </c>
    </row>
    <row r="11" spans="1:13" x14ac:dyDescent="0.25">
      <c r="E11" s="85" t="s">
        <v>75</v>
      </c>
      <c r="F11" s="57">
        <v>12.75</v>
      </c>
    </row>
    <row r="12" spans="1:13" x14ac:dyDescent="0.25">
      <c r="E12" s="85" t="s">
        <v>76</v>
      </c>
      <c r="F12" s="57">
        <v>10.5</v>
      </c>
    </row>
    <row r="13" spans="1:13" x14ac:dyDescent="0.25">
      <c r="G13" s="53"/>
      <c r="H13" s="78"/>
    </row>
    <row r="16" spans="1:13" x14ac:dyDescent="0.25">
      <c r="A16" s="53" t="s">
        <v>67</v>
      </c>
    </row>
    <row r="17" spans="1:9" x14ac:dyDescent="0.25">
      <c r="C17" t="s">
        <v>70</v>
      </c>
      <c r="E17" t="s">
        <v>71</v>
      </c>
      <c r="F17">
        <v>4.2</v>
      </c>
    </row>
    <row r="18" spans="1:9" x14ac:dyDescent="0.25">
      <c r="A18" s="53"/>
    </row>
    <row r="19" spans="1:9" x14ac:dyDescent="0.25">
      <c r="A19" s="53"/>
      <c r="C19" s="84" t="s">
        <v>72</v>
      </c>
      <c r="D19" s="84"/>
      <c r="E19" s="52">
        <f>F17*SQRT(2.46/4)</f>
        <v>3.2937212996852061</v>
      </c>
    </row>
    <row r="20" spans="1:9" x14ac:dyDescent="0.25">
      <c r="A20" s="53"/>
    </row>
    <row r="23" spans="1:9" ht="35.25" customHeight="1" x14ac:dyDescent="0.25">
      <c r="D23" s="76" t="s">
        <v>45</v>
      </c>
      <c r="E23" s="76" t="s">
        <v>46</v>
      </c>
      <c r="F23" s="77"/>
      <c r="G23" s="77" t="s">
        <v>68</v>
      </c>
      <c r="H23" s="77" t="s">
        <v>47</v>
      </c>
      <c r="I23" s="54" t="s">
        <v>81</v>
      </c>
    </row>
    <row r="24" spans="1:9" x14ac:dyDescent="0.25">
      <c r="D24" s="54"/>
      <c r="E24" s="57">
        <f>ABS($F$9-F10)</f>
        <v>1.25</v>
      </c>
      <c r="F24" s="57" t="s">
        <v>77</v>
      </c>
      <c r="G24" s="57">
        <v>3.29</v>
      </c>
      <c r="H24" s="54" t="s">
        <v>79</v>
      </c>
      <c r="I24" s="54" t="s">
        <v>83</v>
      </c>
    </row>
    <row r="25" spans="1:9" ht="15.75" x14ac:dyDescent="0.25">
      <c r="D25" s="54"/>
      <c r="E25" s="86">
        <f t="shared" ref="E25:E26" si="0">ABS($F$9-F11)</f>
        <v>5.5</v>
      </c>
      <c r="F25" s="86" t="s">
        <v>78</v>
      </c>
      <c r="G25" s="86">
        <v>3.29</v>
      </c>
      <c r="H25" s="54" t="s">
        <v>80</v>
      </c>
      <c r="I25" s="54" t="s">
        <v>82</v>
      </c>
    </row>
    <row r="26" spans="1:9" x14ac:dyDescent="0.25">
      <c r="D26" s="54"/>
      <c r="E26" s="57">
        <f t="shared" si="0"/>
        <v>3.25</v>
      </c>
      <c r="F26" s="57" t="s">
        <v>77</v>
      </c>
      <c r="G26" s="57">
        <v>3.29</v>
      </c>
      <c r="H26" s="54" t="s">
        <v>79</v>
      </c>
      <c r="I26" s="54" t="s">
        <v>84</v>
      </c>
    </row>
    <row r="27" spans="1:9" x14ac:dyDescent="0.25">
      <c r="D27" s="54"/>
      <c r="E27" s="86">
        <f>ABS($F$10-F11)</f>
        <v>4.25</v>
      </c>
      <c r="F27" s="86" t="s">
        <v>78</v>
      </c>
      <c r="G27" s="86">
        <v>3.29</v>
      </c>
      <c r="H27" s="54" t="s">
        <v>80</v>
      </c>
      <c r="I27" s="54" t="s">
        <v>85</v>
      </c>
    </row>
    <row r="28" spans="1:9" x14ac:dyDescent="0.25">
      <c r="D28" s="54"/>
      <c r="E28" s="57">
        <f>ABS($F$10-F12)</f>
        <v>2</v>
      </c>
      <c r="F28" s="57" t="s">
        <v>77</v>
      </c>
      <c r="G28" s="57">
        <v>3.29</v>
      </c>
      <c r="H28" s="54" t="s">
        <v>79</v>
      </c>
      <c r="I28" s="54" t="s">
        <v>86</v>
      </c>
    </row>
    <row r="29" spans="1:9" x14ac:dyDescent="0.25">
      <c r="D29" s="54"/>
      <c r="E29" s="57">
        <f>ABS(F11-F12)</f>
        <v>2.25</v>
      </c>
      <c r="F29" s="57" t="s">
        <v>77</v>
      </c>
      <c r="G29" s="57">
        <v>3.29</v>
      </c>
      <c r="H29" s="54" t="s">
        <v>79</v>
      </c>
      <c r="I29" s="54" t="s">
        <v>87</v>
      </c>
    </row>
    <row r="31" spans="1:9" x14ac:dyDescent="0.25">
      <c r="A31" s="9" t="s">
        <v>65</v>
      </c>
      <c r="B31" s="9"/>
    </row>
    <row r="32" spans="1:9" x14ac:dyDescent="0.25">
      <c r="A32" s="9"/>
      <c r="B32" s="9"/>
    </row>
    <row r="33" spans="1:7" x14ac:dyDescent="0.25">
      <c r="A33" t="s">
        <v>48</v>
      </c>
      <c r="C33" s="52">
        <v>3.29</v>
      </c>
      <c r="D33" t="s">
        <v>49</v>
      </c>
    </row>
    <row r="34" spans="1:7" x14ac:dyDescent="0.25">
      <c r="A34" s="9"/>
      <c r="B34" s="9"/>
    </row>
    <row r="35" spans="1:7" x14ac:dyDescent="0.25">
      <c r="A35" s="57"/>
      <c r="B35" s="85" t="s">
        <v>3</v>
      </c>
      <c r="C35" s="85" t="s">
        <v>4</v>
      </c>
      <c r="D35" s="85" t="s">
        <v>5</v>
      </c>
      <c r="E35" s="85" t="s">
        <v>6</v>
      </c>
    </row>
    <row r="36" spans="1:7" x14ac:dyDescent="0.25">
      <c r="A36" s="85" t="s">
        <v>88</v>
      </c>
      <c r="B36" s="87">
        <f>B37+$C$33</f>
        <v>10.54</v>
      </c>
      <c r="C36" s="87">
        <f t="shared" ref="C36:E36" si="1">C37+$C$33</f>
        <v>11.79</v>
      </c>
      <c r="D36" s="87">
        <f t="shared" si="1"/>
        <v>16.04</v>
      </c>
      <c r="E36" s="87">
        <f t="shared" si="1"/>
        <v>13.79</v>
      </c>
    </row>
    <row r="37" spans="1:7" x14ac:dyDescent="0.25">
      <c r="A37" s="85" t="s">
        <v>89</v>
      </c>
      <c r="B37" s="57">
        <v>7.25</v>
      </c>
      <c r="C37" s="57">
        <v>8.5</v>
      </c>
      <c r="D37" s="57">
        <v>12.75</v>
      </c>
      <c r="E37" s="57">
        <v>10.5</v>
      </c>
    </row>
    <row r="38" spans="1:7" x14ac:dyDescent="0.25">
      <c r="A38" s="85" t="s">
        <v>90</v>
      </c>
      <c r="B38" s="57">
        <f>B37-$C$33</f>
        <v>3.96</v>
      </c>
      <c r="C38" s="57">
        <f t="shared" ref="C38:E38" si="2">C37-$C$33</f>
        <v>5.21</v>
      </c>
      <c r="D38" s="57">
        <f t="shared" si="2"/>
        <v>9.4600000000000009</v>
      </c>
      <c r="E38" s="57">
        <f t="shared" si="2"/>
        <v>7.21</v>
      </c>
    </row>
    <row r="39" spans="1:7" x14ac:dyDescent="0.25">
      <c r="C39" s="58"/>
      <c r="D39" s="82"/>
      <c r="E39" s="82"/>
      <c r="F39" s="82"/>
      <c r="G39" s="82"/>
    </row>
    <row r="40" spans="1:7" x14ac:dyDescent="0.25">
      <c r="C40" s="58"/>
      <c r="D40" s="83"/>
      <c r="E40" s="83"/>
      <c r="F40" s="83"/>
      <c r="G40" s="83"/>
    </row>
    <row r="41" spans="1:7" x14ac:dyDescent="0.25">
      <c r="C41" s="58"/>
      <c r="D41" s="58"/>
      <c r="E41" s="58"/>
      <c r="F41" s="58"/>
      <c r="G41" s="58"/>
    </row>
    <row r="42" spans="1:7" x14ac:dyDescent="0.25">
      <c r="C42" s="58"/>
      <c r="D42" s="83"/>
      <c r="E42" s="83"/>
      <c r="F42" s="83"/>
      <c r="G42" s="83"/>
    </row>
    <row r="61" spans="2:3" x14ac:dyDescent="0.25">
      <c r="B61" s="58"/>
    </row>
    <row r="62" spans="2:3" x14ac:dyDescent="0.25">
      <c r="B62" s="58"/>
    </row>
    <row r="63" spans="2:3" x14ac:dyDescent="0.25">
      <c r="B63" s="58"/>
      <c r="C63" s="58"/>
    </row>
    <row r="65" spans="3:7" x14ac:dyDescent="0.25">
      <c r="C65" s="59"/>
      <c r="D65" s="59"/>
      <c r="E65" s="60"/>
      <c r="F65" s="60"/>
      <c r="G65" s="60"/>
    </row>
    <row r="66" spans="3:7" x14ac:dyDescent="0.25">
      <c r="D66" s="58"/>
      <c r="E66" s="58"/>
      <c r="F66" s="58"/>
    </row>
    <row r="67" spans="3:7" x14ac:dyDescent="0.25">
      <c r="D67" s="58"/>
      <c r="E67" s="58"/>
      <c r="F67" s="58"/>
    </row>
    <row r="68" spans="3:7" x14ac:dyDescent="0.25">
      <c r="D68" s="58"/>
      <c r="E68" s="58"/>
      <c r="F68" s="58"/>
    </row>
    <row r="69" spans="3:7" x14ac:dyDescent="0.25">
      <c r="D69" s="58"/>
      <c r="E69" s="58"/>
      <c r="F69" s="58"/>
    </row>
    <row r="70" spans="3:7" x14ac:dyDescent="0.25">
      <c r="D70" s="58"/>
      <c r="E70" s="58"/>
      <c r="F70" s="58"/>
    </row>
    <row r="71" spans="3:7" x14ac:dyDescent="0.25">
      <c r="D71" s="58"/>
      <c r="E71" s="58"/>
      <c r="F71" s="58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16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10" zoomScale="140" zoomScaleNormal="140" workbookViewId="0">
      <selection activeCell="J15" sqref="J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="140" zoomScaleNormal="140" workbookViewId="0">
      <selection activeCell="J15" sqref="J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Diseño</vt:lpstr>
      <vt:lpstr>Anova</vt:lpstr>
      <vt:lpstr>LSD</vt:lpstr>
      <vt:lpstr>tukey</vt:lpstr>
      <vt:lpstr>Tabla T</vt:lpstr>
      <vt:lpstr>Tabla F</vt:lpstr>
      <vt:lpstr>TABLA TUKEY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</dc:creator>
  <cp:lastModifiedBy>User</cp:lastModifiedBy>
  <dcterms:created xsi:type="dcterms:W3CDTF">2020-05-25T21:58:01Z</dcterms:created>
  <dcterms:modified xsi:type="dcterms:W3CDTF">2025-05-05T17:07:14Z</dcterms:modified>
</cp:coreProperties>
</file>