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CENCIA MAYO A AGOSTO 2024\FUNDAMENTOS ADMINISTRATIVOS ECONOMICOS CONTABLES\TALLERES Y EVALUACIONES\"/>
    </mc:Choice>
  </mc:AlternateContent>
  <xr:revisionPtr revIDLastSave="0" documentId="13_ncr:1_{A3F6A8AA-D214-4126-A91F-6C37C15174BD}" xr6:coauthVersionLast="47" xr6:coauthVersionMax="47" xr10:uidLastSave="{00000000-0000-0000-0000-000000000000}"/>
  <bookViews>
    <workbookView xWindow="-110" yWindow="-110" windowWidth="19420" windowHeight="10300" tabRatio="935" firstSheet="1" activeTab="7" xr2:uid="{6ED3B685-BF4A-4537-887B-C6AEC9984E19}"/>
  </bookViews>
  <sheets>
    <sheet name="DATOS" sheetId="1" r:id="rId1"/>
    <sheet name="PLAN DE CUENTAS" sheetId="10" r:id="rId2"/>
    <sheet name="ESTADO DE SITUACIÓN INICIAL" sheetId="6" r:id="rId3"/>
    <sheet name="LIBRO DIARIO" sheetId="7" r:id="rId4"/>
    <sheet name="MAYOR T" sheetId="2" r:id="rId5"/>
    <sheet name="BALANCE COMPROBACIÓN" sheetId="3" r:id="rId6"/>
    <sheet name="ESTADO DE RESULTADOS" sheetId="5" r:id="rId7"/>
    <sheet name="BALANCE GENERAL" sheetId="8" r:id="rId8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" i="8" l="1"/>
  <c r="A3" i="3"/>
  <c r="H7" i="6"/>
  <c r="H16" i="6" s="1"/>
  <c r="B14" i="10"/>
  <c r="B13" i="10"/>
  <c r="D91" i="1"/>
  <c r="D90" i="1"/>
  <c r="D89" i="1"/>
  <c r="D88" i="1"/>
  <c r="D87" i="1"/>
  <c r="B80" i="1"/>
  <c r="B73" i="1"/>
  <c r="B72" i="1"/>
  <c r="B71" i="1"/>
  <c r="B79" i="1" s="1"/>
  <c r="G92" i="1" l="1"/>
  <c r="D92" i="1"/>
  <c r="E92" i="1" l="1"/>
  <c r="I46" i="1" l="1"/>
  <c r="B40" i="1"/>
  <c r="B39" i="1"/>
  <c r="E35" i="1"/>
  <c r="E34" i="1"/>
  <c r="F21" i="6"/>
  <c r="F9" i="6"/>
  <c r="F8" i="6"/>
  <c r="F7" i="6"/>
  <c r="A20" i="6"/>
  <c r="A16" i="6"/>
  <c r="A10" i="6"/>
  <c r="A9" i="6"/>
  <c r="A8" i="6"/>
  <c r="A2" i="7"/>
  <c r="C19" i="6"/>
  <c r="A2" i="6"/>
  <c r="C17" i="8"/>
  <c r="C15" i="8"/>
  <c r="C7" i="8"/>
  <c r="H41" i="8" l="1"/>
  <c r="D6" i="8"/>
  <c r="D41" i="8" s="1"/>
  <c r="E5" i="1"/>
  <c r="C7" i="6"/>
  <c r="I41" i="8" l="1"/>
  <c r="D6" i="6"/>
  <c r="C15" i="6"/>
  <c r="D25" i="6" l="1"/>
  <c r="E161" i="7" l="1"/>
  <c r="H25" i="6" l="1"/>
  <c r="I25" i="6" s="1"/>
  <c r="F161" i="7"/>
</calcChain>
</file>

<file path=xl/sharedStrings.xml><?xml version="1.0" encoding="utf-8"?>
<sst xmlns="http://schemas.openxmlformats.org/spreadsheetml/2006/main" count="523" uniqueCount="459">
  <si>
    <t>Estado de situación final</t>
  </si>
  <si>
    <t>ACTIVOS</t>
  </si>
  <si>
    <t>PASIVOS</t>
  </si>
  <si>
    <t>CORRIENTE</t>
  </si>
  <si>
    <t>CORTO PLAZO</t>
  </si>
  <si>
    <t>Disponible</t>
  </si>
  <si>
    <t>Caja General</t>
  </si>
  <si>
    <t>Banco Internacional</t>
  </si>
  <si>
    <t>15% trabajadores</t>
  </si>
  <si>
    <t>Banco Pichincha</t>
  </si>
  <si>
    <t>Corriente Realizable</t>
  </si>
  <si>
    <t>Inventario de Mercaderias</t>
  </si>
  <si>
    <t>Exigible</t>
  </si>
  <si>
    <t>NO CORRIENTE</t>
  </si>
  <si>
    <t>DEPRECIABLE</t>
  </si>
  <si>
    <t>Total Pasivos</t>
  </si>
  <si>
    <t>PATRIMONIO</t>
  </si>
  <si>
    <t>Capital Personal</t>
  </si>
  <si>
    <t>TOTAL ACTIVOS</t>
  </si>
  <si>
    <t>Total Pasivo y patrimonio</t>
  </si>
  <si>
    <t>Riobamba, Marzo de 2014</t>
  </si>
  <si>
    <t>ESTADO DE RESULTADOS</t>
  </si>
  <si>
    <t>CONCEPTO</t>
  </si>
  <si>
    <t>PARCIAL</t>
  </si>
  <si>
    <t>TOTAL</t>
  </si>
  <si>
    <t>VENTAS:</t>
  </si>
  <si>
    <t>Ventas 12%</t>
  </si>
  <si>
    <t>Total Ingresos</t>
  </si>
  <si>
    <t>EGRESOS</t>
  </si>
  <si>
    <t>(-)</t>
  </si>
  <si>
    <t>Costo de Ventas</t>
  </si>
  <si>
    <t>Inventario Inicial</t>
  </si>
  <si>
    <t>Compras 12%</t>
  </si>
  <si>
    <t>(+)</t>
  </si>
  <si>
    <t>Transporte en Compras</t>
  </si>
  <si>
    <t>(=)</t>
  </si>
  <si>
    <t>Compras Netas</t>
  </si>
  <si>
    <t>Mercaderia disp. Para la Venta</t>
  </si>
  <si>
    <t>Inventario Final</t>
  </si>
  <si>
    <t>UTILIDAD BRUTA EN VENTAS</t>
  </si>
  <si>
    <t xml:space="preserve">Gastos </t>
  </si>
  <si>
    <t>Total Gastos Administrativos</t>
  </si>
  <si>
    <t>Total Egresos</t>
  </si>
  <si>
    <t>PERDIDA DEL EJERCICIO</t>
  </si>
  <si>
    <t>INICIA SUS ACTIVIDADES COMERCIALES</t>
  </si>
  <si>
    <t>INVENTARIO DE MERCADERIAS</t>
  </si>
  <si>
    <t>ARTICULO</t>
  </si>
  <si>
    <t>COCINAS</t>
  </si>
  <si>
    <t>REFRIGERADORAS</t>
  </si>
  <si>
    <t>CAMAS</t>
  </si>
  <si>
    <t>TV PLASMA</t>
  </si>
  <si>
    <t xml:space="preserve">PROVEEDOR   </t>
  </si>
  <si>
    <t>ADELMAG</t>
  </si>
  <si>
    <t>PROVEEDOR</t>
  </si>
  <si>
    <t>ECOHOGAR</t>
  </si>
  <si>
    <t>CAJA</t>
  </si>
  <si>
    <t>MUEBLES Y ENSERES</t>
  </si>
  <si>
    <t>EQUIPO DE OFICINA</t>
  </si>
  <si>
    <t>EQUIPO DE COMPUTO</t>
  </si>
  <si>
    <t>VEHICULOS</t>
  </si>
  <si>
    <t>?</t>
  </si>
  <si>
    <t>nos pagan el 3% de interes mensual lo siguiente</t>
  </si>
  <si>
    <t xml:space="preserve"> y la diferencia nos proporcionan credito directo lo siguiente</t>
  </si>
  <si>
    <t>más iva</t>
  </si>
  <si>
    <t>Nos cancelan el 40% en efectivo y la diferencia nos giran un ch/ del bando del pacifico No. 12553</t>
  </si>
  <si>
    <t>para deposito el 28 de diciembre del mismo año.</t>
  </si>
  <si>
    <t>SE PIDE:</t>
  </si>
  <si>
    <t>Estado de situacion inicial</t>
  </si>
  <si>
    <t>Asiento de apertura</t>
  </si>
  <si>
    <t>Libro Diario</t>
  </si>
  <si>
    <t>Libro mayor</t>
  </si>
  <si>
    <t>Balance de comprobacion</t>
  </si>
  <si>
    <t>Estado de perdidas y ganancias</t>
  </si>
  <si>
    <t>más IVA</t>
  </si>
  <si>
    <t xml:space="preserve">BANCOS </t>
  </si>
  <si>
    <t>El almacen realiza las siguientes transacciones del 1 de enero al 31 de diciembre del 2022</t>
  </si>
  <si>
    <t>C/u + IVA</t>
  </si>
  <si>
    <t>C/U +  IVA</t>
  </si>
  <si>
    <t>SUMAS</t>
  </si>
  <si>
    <t>SALDOS</t>
  </si>
  <si>
    <t>#</t>
  </si>
  <si>
    <t>DETALLE</t>
  </si>
  <si>
    <t>DEBE</t>
  </si>
  <si>
    <t>HABER</t>
  </si>
  <si>
    <t>DEUDOR</t>
  </si>
  <si>
    <t>ACREEDOR</t>
  </si>
  <si>
    <t>CUENTAS POR COBRAR</t>
  </si>
  <si>
    <t>intereses en ventas</t>
  </si>
  <si>
    <t>IVA</t>
  </si>
  <si>
    <t>COMPRAS</t>
  </si>
  <si>
    <t xml:space="preserve"> cocinas </t>
  </si>
  <si>
    <t xml:space="preserve"> tv plasmas </t>
  </si>
  <si>
    <t>LA EMPRESA COMERCIAL</t>
  </si>
  <si>
    <t xml:space="preserve"> " LOS MIMADOS DEL C" </t>
  </si>
  <si>
    <t>OBLIAGADO A LLEVAR CONTABILIDAD</t>
  </si>
  <si>
    <t>ACTIVO FIJOS</t>
  </si>
  <si>
    <t>DOCUEMENTOS POR PAGAR</t>
  </si>
  <si>
    <t>TOTAL PASIVO Y PATRIMONIO</t>
  </si>
  <si>
    <t>Mgs. MARIELA RAMOS</t>
  </si>
  <si>
    <t>CONTADORA REG. # 56901</t>
  </si>
  <si>
    <t>PROPIETARIO</t>
  </si>
  <si>
    <t>FECHA</t>
  </si>
  <si>
    <t>TOTALES</t>
  </si>
  <si>
    <t>LIBRO DIARIO</t>
  </si>
  <si>
    <t>Se compra mercaderias al contado directo  a ADEADEC, SA según FAC 1325, al sr Nuñez, obligadoa llevar contabilidad presenta el siguiente detalle, se cancela con ch/001 del Banco Pichincha</t>
  </si>
  <si>
    <t>CAJA GENERAL</t>
  </si>
  <si>
    <t>BANCO GUAYAQUIL cta. Cte. # 1256587</t>
  </si>
  <si>
    <t>BANCO PICHINCHA cta. Cte. # 6593000</t>
  </si>
  <si>
    <t xml:space="preserve">PROVEEDORES POR PAGAR </t>
  </si>
  <si>
    <t>CAPITAL SOCIAL</t>
  </si>
  <si>
    <t>IVA COBRADO</t>
  </si>
  <si>
    <t>Se vende mercaderia , a la sra Maria Prieto no obligada, según fact/ 001, el 35% nos cancelan al contado  la diferencia con credito directo a 6 meses plazo,</t>
  </si>
  <si>
    <t xml:space="preserve"> inc iva</t>
  </si>
  <si>
    <t xml:space="preserve"> cama </t>
  </si>
  <si>
    <t xml:space="preserve"> tv plasma </t>
  </si>
  <si>
    <t>VENTAS</t>
  </si>
  <si>
    <t>IVA PAGADO</t>
  </si>
  <si>
    <t>INTERESES GANADOS</t>
  </si>
  <si>
    <t xml:space="preserve">con tarjeta de crédito del banco Pichincha a </t>
  </si>
  <si>
    <t>3 mese sin interés</t>
  </si>
  <si>
    <t>Se vende mercadería al Sr. Mateo Balcazar según factura # 002 abona en efectivo $200 y la diferencia cancela</t>
  </si>
  <si>
    <t>De la venta de mercadería al Sr. Mateo Balcazar según factura # 002 se hace efectivo el Voucher en nuestra cuenta corriente del banco Pichincha</t>
  </si>
  <si>
    <t xml:space="preserve">el banco nos emite un debito de nuestra cuenta por comisión bancaria por </t>
  </si>
  <si>
    <t>GASTO COMISIÓN BANCARIA</t>
  </si>
  <si>
    <t>incluido iva, cancelamos el 20% con un ch/ 0001 del banco guayaquil y la diferencia a 3 meses sin interés</t>
  </si>
  <si>
    <t xml:space="preserve">Se adquiere un archivador de madera para uso de la empresa a Gustavo Cabezas Artesano no calificado por el valor de </t>
  </si>
  <si>
    <t>CUENTAS POR PAGAR</t>
  </si>
  <si>
    <t>BANCOS</t>
  </si>
  <si>
    <t>mes de enero</t>
  </si>
  <si>
    <t>mes de marzo</t>
  </si>
  <si>
    <t>mes de febrero</t>
  </si>
  <si>
    <t>Se cancela a EMAPAR de Riobamba, por concepto de agua potable , se cancela en efectivo</t>
  </si>
  <si>
    <t xml:space="preserve"> ollas de presion</t>
  </si>
  <si>
    <t xml:space="preserve"> telefonos SAMSUNG</t>
  </si>
  <si>
    <t>inc. IVA</t>
  </si>
  <si>
    <t>GASTO ARRIENDOS</t>
  </si>
  <si>
    <t>Se cancela por arriendo del mes de enero, febrero y marzo del 2022, a la sra. Joselyn  Taipe,no obligada por un valor de</t>
  </si>
  <si>
    <t xml:space="preserve"> por cada mes, se cancela con un ch/002 del banco de guayaquil al portador</t>
  </si>
  <si>
    <t>MÁS IVA</t>
  </si>
  <si>
    <t>Se cancela a la Empresa Eléctrica valores pendiente de pago por energáia eléctrica, se paga en efectivo</t>
  </si>
  <si>
    <t>GASTO SERVICIOS BÁSICOS</t>
  </si>
  <si>
    <t>Se compra mercaderia a ECOHOGAR, obligada a llevar contabilidad, según fact. 1830, se cancela el 25% con ch/003 del banco pichincha</t>
  </si>
  <si>
    <t>Se adquiere una computadora para el dep. de contabilidad por un valor de $</t>
  </si>
  <si>
    <t xml:space="preserve"> incluido iva, al sr. López Stalin</t>
  </si>
  <si>
    <t>(no obligado a llevar contabilidad, se cancela el 50% con ch/003  banco de guayaquil y la diferencia a 3 meses con el 2,30% de interés mensual</t>
  </si>
  <si>
    <t>nos cancela con ch/ banfo fomento cruzado al cobro al 28 de septiembre 2022</t>
  </si>
  <si>
    <t xml:space="preserve"> c/u incluido iva</t>
  </si>
  <si>
    <t>c/u incluido iva</t>
  </si>
  <si>
    <t>Se paga la nómina por sueldos y salarios y seguro a los  empleados  por los meses de</t>
  </si>
  <si>
    <t>enero,febrero,marzo,abril,mayo,junio,julio.agosto,septiembre del 2022</t>
  </si>
  <si>
    <t>Gerente</t>
  </si>
  <si>
    <t>Contadora</t>
  </si>
  <si>
    <t>Auxiliar Contable</t>
  </si>
  <si>
    <t>Auxiliar de limpieza</t>
  </si>
  <si>
    <t>Vendedor</t>
  </si>
  <si>
    <t xml:space="preserve">meses </t>
  </si>
  <si>
    <t>sueldos</t>
  </si>
  <si>
    <t>9,45% aporte personal</t>
  </si>
  <si>
    <t>11,15% aporte patronal</t>
  </si>
  <si>
    <t>SUELDOS</t>
  </si>
  <si>
    <t>APORTE PERSONAL</t>
  </si>
  <si>
    <t>APORTE PATRONAL</t>
  </si>
  <si>
    <t xml:space="preserve"> camas</t>
  </si>
  <si>
    <t>tv plasma</t>
  </si>
  <si>
    <t>refrigeradoras</t>
  </si>
  <si>
    <t xml:space="preserve"> cocinas</t>
  </si>
  <si>
    <t xml:space="preserve"> olla de presion</t>
  </si>
  <si>
    <t xml:space="preserve"> telefono</t>
  </si>
  <si>
    <t>se cancela el valor de</t>
  </si>
  <si>
    <t xml:space="preserve"> por combustible de todo el año 2022 se cancela con ch/0004 banco pichincha</t>
  </si>
  <si>
    <t>mas IVA, a estación  de servicio Fierro</t>
  </si>
  <si>
    <t>Se deposita el dinero en efectivo en la cuenta corriente del banco Pichincha por</t>
  </si>
  <si>
    <t xml:space="preserve"> Tv plasma 55"</t>
  </si>
  <si>
    <t>telefóno</t>
  </si>
  <si>
    <t>refrigeradora</t>
  </si>
  <si>
    <t>Se vende mercadería al sr. Wilmer Lema no obligadoel CON FACT # 0007 siguiente detalle:</t>
  </si>
  <si>
    <t>Se deposita el ch. de la venta del 26 de diciembre , del Sr. Wilmer Lema</t>
  </si>
  <si>
    <t>Balance General o Estado de Situación Financiera</t>
  </si>
  <si>
    <t>mas IVA</t>
  </si>
  <si>
    <t>Se vende mercaderia al municipio de Guano , con fact/0010</t>
  </si>
  <si>
    <t>Se vende mercaderaía al Sr. Steven Chuquimarca,fact. 005  nos cancela el 10% en efectivo y la diferencia a 6 meses plazo, con un interés del 3,20% mensual</t>
  </si>
  <si>
    <t>Se vende mercaderia a ALMACENES MAJU obligada a llevar contabilidad según fact/006 nos cancelan en efectivo lo siguiente, se les otorgda un 5% de descuento en el total de la mercadería</t>
  </si>
  <si>
    <t>CATALOGO DE CUENTA CONTABLE</t>
  </si>
  <si>
    <t>Código</t>
  </si>
  <si>
    <t>Cuentas</t>
  </si>
  <si>
    <t>1.</t>
  </si>
  <si>
    <t>ACTIVO</t>
  </si>
  <si>
    <t>1.1.</t>
  </si>
  <si>
    <t>ACTIVOS CIRCULANTES</t>
  </si>
  <si>
    <t>1.1.1.</t>
  </si>
  <si>
    <t>ACTIVOS DISPONIBLES</t>
  </si>
  <si>
    <t>1.1.1.1.</t>
  </si>
  <si>
    <t>1.1.1.1.001</t>
  </si>
  <si>
    <t>1.1.1.1.002</t>
  </si>
  <si>
    <t>CAJA CHICA</t>
  </si>
  <si>
    <t>1.1.1.2.</t>
  </si>
  <si>
    <t>1.1.1.2.001</t>
  </si>
  <si>
    <t>EMPRESA X  CTA.CTE.#10012705215805</t>
  </si>
  <si>
    <t>1.1.2.</t>
  </si>
  <si>
    <t>ACTIVOS EXIGIBLES</t>
  </si>
  <si>
    <t>1.1.2.1.</t>
  </si>
  <si>
    <t>1.1.2.1.001</t>
  </si>
  <si>
    <t>CUENTAS POR COBRAR CLIENTES</t>
  </si>
  <si>
    <t>1.1.2.1.002</t>
  </si>
  <si>
    <t>CUENTAS POR COBRAR EMPLEADOS</t>
  </si>
  <si>
    <t>1.1.2.1.003</t>
  </si>
  <si>
    <t>1.1.2.1.004</t>
  </si>
  <si>
    <t>ANTICIPO A JUSTIFICAR</t>
  </si>
  <si>
    <t>1.1.3.</t>
  </si>
  <si>
    <t>ACTIVOS REALIZABLES</t>
  </si>
  <si>
    <t>1.1.3.1.</t>
  </si>
  <si>
    <t>INVENTARIO DE MATERIALES</t>
  </si>
  <si>
    <t>1.1.3.1.001</t>
  </si>
  <si>
    <t>INV. DE ACCESORIOS</t>
  </si>
  <si>
    <t>1.1.3.1.002</t>
  </si>
  <si>
    <t>INV. DE PAPERIA Y UTILES  DE OFICINA</t>
  </si>
  <si>
    <t>1.1.3.1.003</t>
  </si>
  <si>
    <t>INV. DE MATERIALES Y LIMPIEZA</t>
  </si>
  <si>
    <t>1.1.3.2.</t>
  </si>
  <si>
    <t>1.1.3.2.001</t>
  </si>
  <si>
    <t>GRANOS BASICOS</t>
  </si>
  <si>
    <t>1.1.4.</t>
  </si>
  <si>
    <t>OTROS ACTIVOS CIRCULANTES</t>
  </si>
  <si>
    <t>1.1.4.1.</t>
  </si>
  <si>
    <t>IMPUESTOS ANTICIPADOS Y RETENIDOS</t>
  </si>
  <si>
    <t>1.1.4.1.001</t>
  </si>
  <si>
    <t>1.1.4.1.002</t>
  </si>
  <si>
    <t>ANTICIPO IMPUESTO A LA RENTA</t>
  </si>
  <si>
    <t>1.1.4.1.003</t>
  </si>
  <si>
    <t>ANTICIPO RETENCION EN LA FUENTE</t>
  </si>
  <si>
    <t>1.2.</t>
  </si>
  <si>
    <t>ACTIVOS FIJOS</t>
  </si>
  <si>
    <t>1.2.1.</t>
  </si>
  <si>
    <t>ACTIVOS TANGIBLES</t>
  </si>
  <si>
    <t>1.2.1.1.</t>
  </si>
  <si>
    <t>ACTIVOS DEPRECIABLES</t>
  </si>
  <si>
    <t>1.2.1.1.001</t>
  </si>
  <si>
    <t>1.2.1.1.002</t>
  </si>
  <si>
    <t>1.2.1.3.</t>
  </si>
  <si>
    <t>DEPRECIACION ACUMULDA</t>
  </si>
  <si>
    <t>1.2.2.2.</t>
  </si>
  <si>
    <t>SOFTWARE</t>
  </si>
  <si>
    <t>1.2.2.2.001</t>
  </si>
  <si>
    <t>SOFTWARE CONTABLE</t>
  </si>
  <si>
    <t>1.3.</t>
  </si>
  <si>
    <t>OTROS ACTIVOS</t>
  </si>
  <si>
    <t>1.3.1.</t>
  </si>
  <si>
    <t>ACTIVOS DIFERIDOS</t>
  </si>
  <si>
    <t>1.3.1.1.</t>
  </si>
  <si>
    <t>GASTOS DE CONSTITUCION</t>
  </si>
  <si>
    <t>1.3.1.1.001</t>
  </si>
  <si>
    <t>1.3.1.2.</t>
  </si>
  <si>
    <t>GASTOS DE CONSTRUCCION</t>
  </si>
  <si>
    <t>1.3.2.</t>
  </si>
  <si>
    <t>OTROS ACTIVOS VARIOS</t>
  </si>
  <si>
    <t>1.3.2.1.</t>
  </si>
  <si>
    <t>DEPOSITOD ENTREGADO EN GARANTIA</t>
  </si>
  <si>
    <t>1.3.2.1.001</t>
  </si>
  <si>
    <t>INMUEBLES ENTREGADOS EN GARANTIA</t>
  </si>
  <si>
    <t>2.</t>
  </si>
  <si>
    <t>PASIVO</t>
  </si>
  <si>
    <t>2.1.</t>
  </si>
  <si>
    <t>PASIVOS A CORTO PLAZO</t>
  </si>
  <si>
    <t>2.1.1.</t>
  </si>
  <si>
    <t>2.1.1.1.</t>
  </si>
  <si>
    <t>2.1.1.1.001</t>
  </si>
  <si>
    <t>2.1.1.2.</t>
  </si>
  <si>
    <t>PROVEEDORES LOCALES</t>
  </si>
  <si>
    <t>2.1.1.2.001</t>
  </si>
  <si>
    <t>2.1.1.3.</t>
  </si>
  <si>
    <t>SERVICIOS POR PAGAR</t>
  </si>
  <si>
    <t>2.1.1.3.001</t>
  </si>
  <si>
    <t>SERV. ENERGIA  CXP</t>
  </si>
  <si>
    <t>2.1.1.3.002</t>
  </si>
  <si>
    <t>2.1.1.4.</t>
  </si>
  <si>
    <t>OTRAS CUENTAS POR PAGAR</t>
  </si>
  <si>
    <t>2.1.1.4.001</t>
  </si>
  <si>
    <t>CUENTAS VARIAS POR PAGAR</t>
  </si>
  <si>
    <t>2.1.2.</t>
  </si>
  <si>
    <t>NOMINA POR PAGAR</t>
  </si>
  <si>
    <t>2.1.2.1.</t>
  </si>
  <si>
    <t>REMUNERACIONES POR PAGAR</t>
  </si>
  <si>
    <t>2.1.2.1.001</t>
  </si>
  <si>
    <t>SUELDOS POR PAGAR</t>
  </si>
  <si>
    <t>2.1.2.1.002</t>
  </si>
  <si>
    <t>DESCUENTOS POR ATRASOS</t>
  </si>
  <si>
    <t>2.1.2.1.003</t>
  </si>
  <si>
    <t>LIQUIDACIONES POR PAGAR</t>
  </si>
  <si>
    <t>2.1.2.3.</t>
  </si>
  <si>
    <t>PROVICIONES POR PAGAR</t>
  </si>
  <si>
    <t>2.1.2.3.001</t>
  </si>
  <si>
    <t>DECIMO TERCER MES POR PAGAR</t>
  </si>
  <si>
    <t>2.1.2.3.002</t>
  </si>
  <si>
    <t>VACACIONES POR PAGAR</t>
  </si>
  <si>
    <t>2.1.2.3.003</t>
  </si>
  <si>
    <t>INDEMNIZACIONES POR PAGAR</t>
  </si>
  <si>
    <t>2.1.3.</t>
  </si>
  <si>
    <t>OBLIGACIONES FISCALES POR PAGAR</t>
  </si>
  <si>
    <t>2.1.3.1.</t>
  </si>
  <si>
    <t>IMPUESTOS POR PAGAR</t>
  </si>
  <si>
    <t>2.1.3.1.001</t>
  </si>
  <si>
    <t>IMPUESTO A LA RENTA POR PAGAR</t>
  </si>
  <si>
    <t>2.1.3.1.002</t>
  </si>
  <si>
    <t>2.1.3.2.</t>
  </si>
  <si>
    <t>RETENCIONES FUENTE POR PAGAR</t>
  </si>
  <si>
    <t>2.1.3.2.001</t>
  </si>
  <si>
    <t>2% RET.FTE. SERVICIOS</t>
  </si>
  <si>
    <t>2.1.3.2.002</t>
  </si>
  <si>
    <t>5% RET.FTE. SERVICIO</t>
  </si>
  <si>
    <t>2.1.3.2.003</t>
  </si>
  <si>
    <t>2% RET. FTE DE COMPRAS</t>
  </si>
  <si>
    <t>2.1.3.2.004</t>
  </si>
  <si>
    <t>10% RET.FTE.HONORARIOS PROFESIONALES</t>
  </si>
  <si>
    <t>2.1.3.3.</t>
  </si>
  <si>
    <t>RETENCIONES IVA POR PAGAR</t>
  </si>
  <si>
    <t>2.1.3.3.001</t>
  </si>
  <si>
    <t>15% RET. IVA VENTAS</t>
  </si>
  <si>
    <t>2.1.3.4.</t>
  </si>
  <si>
    <t>OTROS IMPUESTOS POR PAGAR</t>
  </si>
  <si>
    <t>2.1.3.5.</t>
  </si>
  <si>
    <t>RETENCIONES SOBRE SALARIO</t>
  </si>
  <si>
    <t>2.1.3.5.001</t>
  </si>
  <si>
    <t>RETENCIONES SOBRE SALARIO DGI  XP</t>
  </si>
  <si>
    <t>2.2.</t>
  </si>
  <si>
    <t>PASIVOS A LARGO PLAZO</t>
  </si>
  <si>
    <t>2.2.1.</t>
  </si>
  <si>
    <t>PRESTAMOS A LARGO PLAZO</t>
  </si>
  <si>
    <t>2.2.1.1.</t>
  </si>
  <si>
    <t>PRESTMOS SOCIOS LARGO PLAZO</t>
  </si>
  <si>
    <t>2.2.1.1.001</t>
  </si>
  <si>
    <t>R.G. PMO LARGO PLAZO</t>
  </si>
  <si>
    <t>3.</t>
  </si>
  <si>
    <t>3.1.</t>
  </si>
  <si>
    <t>PATRIMONIO NEGOCIO X</t>
  </si>
  <si>
    <t>3.1.1.</t>
  </si>
  <si>
    <t>3.1.1.1.</t>
  </si>
  <si>
    <t>3.1.1.1.001</t>
  </si>
  <si>
    <t>3.1.2.</t>
  </si>
  <si>
    <t>RESERVAS</t>
  </si>
  <si>
    <t>3.1.2.1.</t>
  </si>
  <si>
    <t>RESERVAS PATRIMONIALES</t>
  </si>
  <si>
    <t>3.1.2.1.001</t>
  </si>
  <si>
    <t>RESERVA FACULTATIVA</t>
  </si>
  <si>
    <t>3.1.2.1.002</t>
  </si>
  <si>
    <t>RESERVA DE CAPITAL</t>
  </si>
  <si>
    <t>3.1.2.1.003</t>
  </si>
  <si>
    <t>RESERVA LEGAL</t>
  </si>
  <si>
    <t>3.1.3.</t>
  </si>
  <si>
    <t>RESULTADOS</t>
  </si>
  <si>
    <t>3.1.3.1.</t>
  </si>
  <si>
    <t>RESULTADOS ANTERIORES</t>
  </si>
  <si>
    <t>3.1.3.1.001</t>
  </si>
  <si>
    <t>UTILIDADES ANTERIORES</t>
  </si>
  <si>
    <t>3.1.3.1.002</t>
  </si>
  <si>
    <t>PERDIDAS ANTERIORES</t>
  </si>
  <si>
    <t>3.1.3.1.003</t>
  </si>
  <si>
    <t>AMORTIZACION PERDIDAS ANTERIORES</t>
  </si>
  <si>
    <t>3.1.3.2.</t>
  </si>
  <si>
    <t>RESULTADOS DEL EJERCICIO</t>
  </si>
  <si>
    <t>3.1.3.2.001</t>
  </si>
  <si>
    <t>UTILIDADES DE EJERCICIO</t>
  </si>
  <si>
    <t>4.</t>
  </si>
  <si>
    <t>INGRESOS</t>
  </si>
  <si>
    <t>4.1.</t>
  </si>
  <si>
    <t>INGRESOS OPERACIONALES</t>
  </si>
  <si>
    <t>4.1.1.</t>
  </si>
  <si>
    <t>VENTAS GENERALES</t>
  </si>
  <si>
    <t>4.1.1.1.</t>
  </si>
  <si>
    <t>VENTAS NETAS</t>
  </si>
  <si>
    <t>4.1.1.1.001</t>
  </si>
  <si>
    <t>5.</t>
  </si>
  <si>
    <t>COSTOS</t>
  </si>
  <si>
    <t>5.1.</t>
  </si>
  <si>
    <t>COSTOS OPERACIONALES</t>
  </si>
  <si>
    <t>5.1.1.</t>
  </si>
  <si>
    <t>COSTO DE VENTA</t>
  </si>
  <si>
    <t>5.1.1.1.</t>
  </si>
  <si>
    <t>COSTOS DE VENTAS GRANOS BASICO</t>
  </si>
  <si>
    <t>5.1.1.1.001</t>
  </si>
  <si>
    <t>COSTO GRANOS BASICO</t>
  </si>
  <si>
    <t>6.</t>
  </si>
  <si>
    <t>GASTOS</t>
  </si>
  <si>
    <t>6.1.</t>
  </si>
  <si>
    <t>GASTOS OPERACIONALES</t>
  </si>
  <si>
    <t>6.1.1.</t>
  </si>
  <si>
    <t>GASTOS DE ADMINISTRACION</t>
  </si>
  <si>
    <t>6.1.1.1.</t>
  </si>
  <si>
    <t>SUELDOS Y SIMILARES ADMON</t>
  </si>
  <si>
    <t>6.1.1.1.001</t>
  </si>
  <si>
    <t>SUELDOS Y SALARIOS ADMON</t>
  </si>
  <si>
    <t>6.1.1.1.002</t>
  </si>
  <si>
    <t>COMPONENTE SALARIAL ADM</t>
  </si>
  <si>
    <t>6.1.1.1.003</t>
  </si>
  <si>
    <t>HORA EXTRA ADM</t>
  </si>
  <si>
    <t>6.1.2.</t>
  </si>
  <si>
    <t>GASTOS DE VENTAS</t>
  </si>
  <si>
    <t>6.1.2.1.</t>
  </si>
  <si>
    <t>SUELDOS Y SIMILARES</t>
  </si>
  <si>
    <t>6.1.2.1.001</t>
  </si>
  <si>
    <t>SUELDOS Y SALARIOS DE VENTAS</t>
  </si>
  <si>
    <t>6.1.2.1.002</t>
  </si>
  <si>
    <t>6.1.2.1.003</t>
  </si>
  <si>
    <t>HORAS EXTRAS VTAS</t>
  </si>
  <si>
    <t>6.1.3.</t>
  </si>
  <si>
    <t>GASTOS FINANCIEROS</t>
  </si>
  <si>
    <t>6.1.3.1.</t>
  </si>
  <si>
    <t>GASTOS BANCARIOS</t>
  </si>
  <si>
    <t>6.1.3.1.001</t>
  </si>
  <si>
    <t>6.1.4.</t>
  </si>
  <si>
    <t>GASTOS GENERALES</t>
  </si>
  <si>
    <t>6.1.4.1.</t>
  </si>
  <si>
    <t>MANTENIMIENTO DE MUEBLES Y ENSERES GEN</t>
  </si>
  <si>
    <t>6.1.4.1.001</t>
  </si>
  <si>
    <t>MANT. DE MUEBLES GEN</t>
  </si>
  <si>
    <t>6.1.4.1.002</t>
  </si>
  <si>
    <t>MANT. DE ENSERES GEN</t>
  </si>
  <si>
    <t>6.1.4.2.</t>
  </si>
  <si>
    <t>CONS. DE ENEGIA ELECTRICA GEN</t>
  </si>
  <si>
    <t>6.1.4.2.01</t>
  </si>
  <si>
    <t>CONS.ENEGIA ENEL GEN</t>
  </si>
  <si>
    <t>6.1.4.3.</t>
  </si>
  <si>
    <t>MOVILIZACIONE LOCALE GEN</t>
  </si>
  <si>
    <t>6.1.4.3.003</t>
  </si>
  <si>
    <t>VIATICOS GEN</t>
  </si>
  <si>
    <t>6.1.4.3.004</t>
  </si>
  <si>
    <t>1.1.1.2.01</t>
  </si>
  <si>
    <t>1.1.1.2.02</t>
  </si>
  <si>
    <t>1.2.1.1.003</t>
  </si>
  <si>
    <t>1.2.1.1.004</t>
  </si>
  <si>
    <t>VEHICULO</t>
  </si>
  <si>
    <t>4.1.1.1.002</t>
  </si>
  <si>
    <t>GASTO COMBUSTIBLE</t>
  </si>
  <si>
    <t>6.2.</t>
  </si>
  <si>
    <t>COMPRAS DE MERCADERÍA</t>
  </si>
  <si>
    <t>6.2.01</t>
  </si>
  <si>
    <t>INTERESES POR COBRAR</t>
  </si>
  <si>
    <t>INTERESES POR PAGAR</t>
  </si>
  <si>
    <t>PROVEEDORES POR PAGAR</t>
  </si>
  <si>
    <t>GASTO INTERES EN COMPRAS</t>
  </si>
  <si>
    <t>GASTO TELEFONO E INTERNET CXP</t>
  </si>
  <si>
    <t>2.1.1.3.003</t>
  </si>
  <si>
    <t>2.1.1.3.004</t>
  </si>
  <si>
    <t>2.1.1.3.005</t>
  </si>
  <si>
    <t>LIBRO MAYOR</t>
  </si>
  <si>
    <t>BALANCE DE COMPROBACIÓN</t>
  </si>
  <si>
    <t>LOS MIMADOS</t>
  </si>
  <si>
    <t>devolución en compras</t>
  </si>
  <si>
    <t>descuento en compras</t>
  </si>
  <si>
    <t>BALANCE GENERAL</t>
  </si>
  <si>
    <t>Riobamba, Marzo de 2023</t>
  </si>
  <si>
    <t>Propietario</t>
  </si>
  <si>
    <t>PERDIDA/UTILIDAD  DEL EJERCICIO</t>
  </si>
  <si>
    <t>CASO PRÁCTICO EN CLASES</t>
  </si>
  <si>
    <t xml:space="preserve">Perdida/utilidad  del presente Ejercicio </t>
  </si>
  <si>
    <t>EL 1 DE ENERO DEL 2023, CON LO SIGUIENTE:</t>
  </si>
  <si>
    <t>DEL 01 de ENERO  de 2023</t>
  </si>
  <si>
    <t>del 1ro de Enero al 31 de Diciembre del 2023</t>
  </si>
  <si>
    <t>DEL 1 DE ENERO AL 31 DE DICIEMBRE DEL 2023</t>
  </si>
  <si>
    <t>al 31 de DICIEMBRE 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</si>
</sst>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6" formatCode="&quot;$&quot;#,##0;[Red]&quot;$&quot;\-#,##0"/>
    <numFmt numFmtId="8" formatCode="&quot;$&quot;#,##0.00;[Red]&quot;$&quot;\-#,##0.00"/>
    <numFmt numFmtId="43" formatCode="_ * #,##0.00_ ;_ * \-#,##0.00_ ;_ * &quot;-&quot;??_ ;_ @_ "/>
    <numFmt numFmtId="164" formatCode="_-* #,##0.00\ _€_-;\-* #,##0.00\ _€_-;_-* &quot;-&quot;??\ _€_-;_-@_-"/>
    <numFmt numFmtId="165" formatCode="#,##0.00_ ;\-#,##0.00\ "/>
    <numFmt numFmtId="166" formatCode="0.000"/>
  </numFmts>
  <fonts count="28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 Narrow"/>
      <family val="2"/>
    </font>
    <font>
      <b/>
      <sz val="12"/>
      <name val="Arial"/>
      <family val="2"/>
    </font>
    <font>
      <sz val="10"/>
      <name val="Arial"/>
      <family val="2"/>
    </font>
    <font>
      <sz val="10"/>
      <color theme="1"/>
      <name val="Arial Narrow"/>
      <family val="2"/>
    </font>
    <font>
      <b/>
      <sz val="10"/>
      <name val="Arial Narrow"/>
      <family val="2"/>
    </font>
    <font>
      <i/>
      <sz val="10"/>
      <name val="Arial Narrow"/>
      <family val="2"/>
    </font>
    <font>
      <b/>
      <sz val="10"/>
      <color theme="1"/>
      <name val="Arial Narrow"/>
      <family val="2"/>
    </font>
    <font>
      <i/>
      <sz val="10"/>
      <color theme="1"/>
      <name val="Arial Narrow"/>
      <family val="2"/>
    </font>
    <font>
      <b/>
      <sz val="14"/>
      <name val="Arial Narrow"/>
      <family val="2"/>
    </font>
    <font>
      <b/>
      <sz val="10"/>
      <name val="Arial"/>
      <family val="2"/>
    </font>
    <font>
      <b/>
      <u/>
      <sz val="10"/>
      <name val="Arial"/>
      <family val="2"/>
    </font>
    <font>
      <sz val="10"/>
      <color theme="1"/>
      <name val="Calibri"/>
      <family val="2"/>
      <scheme val="minor"/>
    </font>
    <font>
      <b/>
      <sz val="11"/>
      <name val="Arial Narrow"/>
      <family val="2"/>
    </font>
    <font>
      <sz val="11"/>
      <name val="Arial Narrow"/>
      <family val="2"/>
    </font>
    <font>
      <sz val="11"/>
      <name val="Calibri"/>
      <family val="2"/>
      <scheme val="minor"/>
    </font>
    <font>
      <sz val="14"/>
      <color rgb="FFFF0000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color rgb="FFFF0000"/>
      <name val="Arial Narrow"/>
      <family val="2"/>
    </font>
    <font>
      <sz val="8"/>
      <color rgb="FFFF0000"/>
      <name val="Arial Narrow"/>
      <family val="2"/>
    </font>
    <font>
      <b/>
      <sz val="18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8"/>
      <name val="Calibri"/>
      <family val="2"/>
      <scheme val="minor"/>
    </font>
    <font>
      <sz val="16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/>
    <xf numFmtId="0" fontId="3" fillId="0" borderId="0"/>
    <xf numFmtId="164" fontId="5" fillId="0" borderId="0" applyFont="0" applyFill="0" applyBorder="0" applyAlignment="0" applyProtection="0"/>
    <xf numFmtId="0" fontId="5" fillId="0" borderId="0"/>
    <xf numFmtId="0" fontId="3" fillId="0" borderId="0"/>
    <xf numFmtId="0" fontId="3" fillId="0" borderId="0"/>
    <xf numFmtId="0" fontId="5" fillId="0" borderId="0"/>
    <xf numFmtId="43" fontId="5" fillId="0" borderId="0" applyFont="0" applyFill="0" applyBorder="0" applyAlignment="0" applyProtection="0"/>
  </cellStyleXfs>
  <cellXfs count="166">
    <xf numFmtId="0" fontId="0" fillId="0" borderId="0" xfId="0"/>
    <xf numFmtId="0" fontId="3" fillId="0" borderId="0" xfId="1" applyAlignment="1">
      <alignment horizontal="left"/>
    </xf>
    <xf numFmtId="2" fontId="3" fillId="0" borderId="0" xfId="2" applyNumberFormat="1" applyFont="1" applyFill="1" applyAlignment="1">
      <alignment horizontal="right"/>
    </xf>
    <xf numFmtId="164" fontId="3" fillId="0" borderId="0" xfId="2" applyFont="1" applyFill="1" applyAlignment="1">
      <alignment horizontal="right"/>
    </xf>
    <xf numFmtId="0" fontId="3" fillId="0" borderId="0" xfId="1" applyAlignment="1">
      <alignment horizontal="right"/>
    </xf>
    <xf numFmtId="0" fontId="6" fillId="0" borderId="0" xfId="0" applyFont="1" applyAlignment="1">
      <alignment horizontal="right"/>
    </xf>
    <xf numFmtId="4" fontId="7" fillId="0" borderId="0" xfId="1" applyNumberFormat="1" applyFont="1" applyAlignment="1">
      <alignment horizontal="left"/>
    </xf>
    <xf numFmtId="2" fontId="7" fillId="0" borderId="0" xfId="2" applyNumberFormat="1" applyFont="1" applyFill="1" applyAlignment="1">
      <alignment horizontal="right"/>
    </xf>
    <xf numFmtId="164" fontId="7" fillId="0" borderId="0" xfId="2" applyFont="1" applyFill="1" applyAlignment="1">
      <alignment horizontal="right"/>
    </xf>
    <xf numFmtId="4" fontId="7" fillId="0" borderId="0" xfId="1" applyNumberFormat="1" applyFont="1" applyAlignment="1">
      <alignment horizontal="right"/>
    </xf>
    <xf numFmtId="4" fontId="3" fillId="0" borderId="0" xfId="1" applyNumberFormat="1" applyAlignment="1">
      <alignment horizontal="right"/>
    </xf>
    <xf numFmtId="164" fontId="3" fillId="0" borderId="0" xfId="2" applyFont="1" applyFill="1" applyBorder="1" applyAlignment="1">
      <alignment horizontal="right"/>
    </xf>
    <xf numFmtId="2" fontId="6" fillId="0" borderId="0" xfId="0" applyNumberFormat="1" applyFont="1" applyAlignment="1">
      <alignment horizontal="right"/>
    </xf>
    <xf numFmtId="0" fontId="6" fillId="0" borderId="0" xfId="0" applyFont="1" applyAlignment="1">
      <alignment horizontal="left"/>
    </xf>
    <xf numFmtId="4" fontId="3" fillId="0" borderId="0" xfId="1" applyNumberFormat="1" applyAlignment="1">
      <alignment horizontal="left"/>
    </xf>
    <xf numFmtId="2" fontId="3" fillId="0" borderId="0" xfId="2" applyNumberFormat="1" applyFont="1" applyFill="1" applyBorder="1" applyAlignment="1">
      <alignment horizontal="right"/>
    </xf>
    <xf numFmtId="0" fontId="6" fillId="0" borderId="1" xfId="0" applyFont="1" applyBorder="1" applyAlignment="1">
      <alignment horizontal="right"/>
    </xf>
    <xf numFmtId="4" fontId="8" fillId="0" borderId="0" xfId="1" applyNumberFormat="1" applyFont="1" applyAlignment="1">
      <alignment horizontal="left"/>
    </xf>
    <xf numFmtId="4" fontId="8" fillId="0" borderId="0" xfId="1" applyNumberFormat="1" applyFont="1" applyAlignment="1">
      <alignment horizontal="right"/>
    </xf>
    <xf numFmtId="2" fontId="3" fillId="0" borderId="1" xfId="2" applyNumberFormat="1" applyFont="1" applyFill="1" applyBorder="1" applyAlignment="1">
      <alignment horizontal="right"/>
    </xf>
    <xf numFmtId="0" fontId="9" fillId="0" borderId="0" xfId="0" applyFont="1" applyAlignment="1">
      <alignment horizontal="right"/>
    </xf>
    <xf numFmtId="0" fontId="10" fillId="0" borderId="0" xfId="0" applyFont="1" applyAlignment="1">
      <alignment horizontal="left"/>
    </xf>
    <xf numFmtId="0" fontId="10" fillId="0" borderId="0" xfId="0" applyFont="1" applyAlignment="1">
      <alignment horizontal="right"/>
    </xf>
    <xf numFmtId="165" fontId="7" fillId="0" borderId="0" xfId="2" applyNumberFormat="1" applyFont="1" applyFill="1" applyAlignment="1">
      <alignment horizontal="right"/>
    </xf>
    <xf numFmtId="4" fontId="7" fillId="0" borderId="0" xfId="2" applyNumberFormat="1" applyFont="1" applyFill="1" applyAlignment="1"/>
    <xf numFmtId="0" fontId="3" fillId="0" borderId="0" xfId="3" applyFont="1" applyAlignment="1">
      <alignment horizontal="left"/>
    </xf>
    <xf numFmtId="0" fontId="3" fillId="0" borderId="0" xfId="3" applyFont="1" applyAlignment="1">
      <alignment horizontal="right"/>
    </xf>
    <xf numFmtId="4" fontId="7" fillId="0" borderId="2" xfId="1" applyNumberFormat="1" applyFont="1" applyBorder="1" applyAlignment="1">
      <alignment horizontal="left"/>
    </xf>
    <xf numFmtId="2" fontId="7" fillId="0" borderId="2" xfId="2" applyNumberFormat="1" applyFont="1" applyFill="1" applyBorder="1"/>
    <xf numFmtId="164" fontId="7" fillId="0" borderId="2" xfId="2" applyFont="1" applyFill="1" applyBorder="1"/>
    <xf numFmtId="4" fontId="3" fillId="0" borderId="0" xfId="1" applyNumberFormat="1"/>
    <xf numFmtId="4" fontId="7" fillId="0" borderId="2" xfId="1" applyNumberFormat="1" applyFont="1" applyBorder="1"/>
    <xf numFmtId="164" fontId="0" fillId="0" borderId="0" xfId="0" applyNumberFormat="1"/>
    <xf numFmtId="0" fontId="5" fillId="0" borderId="0" xfId="3" applyAlignment="1">
      <alignment horizontal="left"/>
    </xf>
    <xf numFmtId="2" fontId="5" fillId="0" borderId="0" xfId="3" applyNumberFormat="1"/>
    <xf numFmtId="0" fontId="5" fillId="0" borderId="0" xfId="3"/>
    <xf numFmtId="164" fontId="7" fillId="0" borderId="0" xfId="2" applyFont="1" applyFill="1" applyBorder="1"/>
    <xf numFmtId="4" fontId="7" fillId="0" borderId="0" xfId="1" applyNumberFormat="1" applyFont="1"/>
    <xf numFmtId="0" fontId="3" fillId="0" borderId="0" xfId="4" applyAlignment="1">
      <alignment horizontal="left"/>
    </xf>
    <xf numFmtId="2" fontId="3" fillId="0" borderId="0" xfId="2" applyNumberFormat="1" applyFont="1" applyFill="1"/>
    <xf numFmtId="164" fontId="3" fillId="0" borderId="0" xfId="2" applyFont="1" applyFill="1"/>
    <xf numFmtId="0" fontId="0" fillId="0" borderId="0" xfId="0" applyAlignment="1">
      <alignment horizontal="left"/>
    </xf>
    <xf numFmtId="2" fontId="0" fillId="0" borderId="0" xfId="0" applyNumberFormat="1"/>
    <xf numFmtId="0" fontId="5" fillId="0" borderId="0" xfId="3" applyAlignment="1">
      <alignment horizontal="center"/>
    </xf>
    <xf numFmtId="2" fontId="5" fillId="0" borderId="0" xfId="2" applyNumberFormat="1" applyFill="1"/>
    <xf numFmtId="164" fontId="5" fillId="0" borderId="0" xfId="2" applyFill="1"/>
    <xf numFmtId="4" fontId="4" fillId="0" borderId="0" xfId="1" applyNumberFormat="1" applyFont="1"/>
    <xf numFmtId="0" fontId="12" fillId="0" borderId="3" xfId="5" applyFont="1" applyBorder="1" applyAlignment="1">
      <alignment horizontal="center"/>
    </xf>
    <xf numFmtId="0" fontId="12" fillId="0" borderId="0" xfId="5" applyFont="1"/>
    <xf numFmtId="0" fontId="3" fillId="0" borderId="0" xfId="5"/>
    <xf numFmtId="0" fontId="7" fillId="0" borderId="0" xfId="5" applyFont="1"/>
    <xf numFmtId="0" fontId="12" fillId="0" borderId="0" xfId="4" applyFont="1"/>
    <xf numFmtId="2" fontId="3" fillId="0" borderId="0" xfId="4" applyNumberFormat="1"/>
    <xf numFmtId="0" fontId="2" fillId="0" borderId="0" xfId="0" applyFont="1"/>
    <xf numFmtId="0" fontId="3" fillId="0" borderId="0" xfId="4"/>
    <xf numFmtId="0" fontId="13" fillId="0" borderId="0" xfId="4" applyFont="1"/>
    <xf numFmtId="2" fontId="3" fillId="2" borderId="0" xfId="4" applyNumberFormat="1" applyFill="1"/>
    <xf numFmtId="2" fontId="5" fillId="0" borderId="1" xfId="6" applyNumberFormat="1" applyBorder="1"/>
    <xf numFmtId="4" fontId="3" fillId="0" borderId="0" xfId="5" applyNumberFormat="1"/>
    <xf numFmtId="0" fontId="5" fillId="0" borderId="0" xfId="6"/>
    <xf numFmtId="0" fontId="6" fillId="0" borderId="0" xfId="0" applyFont="1"/>
    <xf numFmtId="2" fontId="6" fillId="0" borderId="0" xfId="0" applyNumberFormat="1" applyFont="1"/>
    <xf numFmtId="2" fontId="6" fillId="0" borderId="0" xfId="0" applyNumberFormat="1" applyFont="1" applyAlignment="1">
      <alignment horizontal="center"/>
    </xf>
    <xf numFmtId="16" fontId="6" fillId="0" borderId="0" xfId="0" applyNumberFormat="1" applyFont="1"/>
    <xf numFmtId="0" fontId="9" fillId="0" borderId="0" xfId="0" applyFont="1"/>
    <xf numFmtId="0" fontId="14" fillId="0" borderId="0" xfId="0" applyFont="1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2" fillId="0" borderId="6" xfId="0" applyFont="1" applyBorder="1" applyAlignment="1">
      <alignment horizontal="center"/>
    </xf>
    <xf numFmtId="0" fontId="0" fillId="0" borderId="6" xfId="0" applyBorder="1"/>
    <xf numFmtId="4" fontId="12" fillId="0" borderId="3" xfId="5" applyNumberFormat="1" applyFont="1" applyBorder="1" applyAlignment="1">
      <alignment horizontal="center"/>
    </xf>
    <xf numFmtId="4" fontId="5" fillId="0" borderId="0" xfId="6" applyNumberFormat="1"/>
    <xf numFmtId="4" fontId="3" fillId="0" borderId="1" xfId="5" applyNumberFormat="1" applyBorder="1"/>
    <xf numFmtId="4" fontId="7" fillId="0" borderId="0" xfId="5" applyNumberFormat="1" applyFont="1"/>
    <xf numFmtId="4" fontId="3" fillId="0" borderId="0" xfId="4" applyNumberFormat="1"/>
    <xf numFmtId="4" fontId="0" fillId="0" borderId="0" xfId="0" applyNumberFormat="1"/>
    <xf numFmtId="4" fontId="3" fillId="0" borderId="1" xfId="4" applyNumberFormat="1" applyBorder="1"/>
    <xf numFmtId="4" fontId="3" fillId="2" borderId="0" xfId="4" applyNumberFormat="1" applyFill="1"/>
    <xf numFmtId="4" fontId="5" fillId="0" borderId="1" xfId="6" applyNumberFormat="1" applyBorder="1"/>
    <xf numFmtId="4" fontId="12" fillId="0" borderId="0" xfId="6" applyNumberFormat="1" applyFont="1"/>
    <xf numFmtId="0" fontId="6" fillId="0" borderId="0" xfId="0" applyFont="1" applyBorder="1"/>
    <xf numFmtId="2" fontId="6" fillId="0" borderId="0" xfId="0" applyNumberFormat="1" applyFont="1" applyBorder="1"/>
    <xf numFmtId="0" fontId="6" fillId="0" borderId="1" xfId="0" applyFont="1" applyBorder="1"/>
    <xf numFmtId="2" fontId="6" fillId="0" borderId="1" xfId="0" applyNumberFormat="1" applyFont="1" applyBorder="1"/>
    <xf numFmtId="9" fontId="6" fillId="0" borderId="0" xfId="0" applyNumberFormat="1" applyFont="1"/>
    <xf numFmtId="2" fontId="9" fillId="0" borderId="0" xfId="0" applyNumberFormat="1" applyFont="1"/>
    <xf numFmtId="2" fontId="3" fillId="0" borderId="9" xfId="2" applyNumberFormat="1" applyFont="1" applyFill="1" applyBorder="1" applyAlignment="1">
      <alignment horizontal="right"/>
    </xf>
    <xf numFmtId="4" fontId="15" fillId="0" borderId="2" xfId="1" applyNumberFormat="1" applyFont="1" applyBorder="1" applyAlignment="1">
      <alignment horizontal="left"/>
    </xf>
    <xf numFmtId="2" fontId="15" fillId="0" borderId="2" xfId="2" applyNumberFormat="1" applyFont="1" applyFill="1" applyBorder="1"/>
    <xf numFmtId="164" fontId="15" fillId="0" borderId="2" xfId="2" applyFont="1" applyFill="1" applyBorder="1"/>
    <xf numFmtId="0" fontId="11" fillId="0" borderId="0" xfId="4" applyFont="1" applyAlignment="1"/>
    <xf numFmtId="4" fontId="4" fillId="0" borderId="0" xfId="1" applyNumberFormat="1" applyFont="1" applyAlignment="1"/>
    <xf numFmtId="0" fontId="17" fillId="0" borderId="6" xfId="0" applyFont="1" applyBorder="1"/>
    <xf numFmtId="0" fontId="17" fillId="0" borderId="7" xfId="0" applyFont="1" applyBorder="1"/>
    <xf numFmtId="0" fontId="17" fillId="0" borderId="8" xfId="0" applyFont="1" applyBorder="1"/>
    <xf numFmtId="0" fontId="0" fillId="0" borderId="7" xfId="0" applyBorder="1"/>
    <xf numFmtId="2" fontId="17" fillId="0" borderId="6" xfId="0" applyNumberFormat="1" applyFont="1" applyBorder="1"/>
    <xf numFmtId="166" fontId="17" fillId="0" borderId="6" xfId="0" applyNumberFormat="1" applyFont="1" applyBorder="1"/>
    <xf numFmtId="0" fontId="18" fillId="0" borderId="8" xfId="0" applyFont="1" applyBorder="1"/>
    <xf numFmtId="2" fontId="18" fillId="0" borderId="6" xfId="0" applyNumberFormat="1" applyFont="1" applyBorder="1"/>
    <xf numFmtId="0" fontId="18" fillId="0" borderId="0" xfId="0" applyFont="1"/>
    <xf numFmtId="0" fontId="19" fillId="0" borderId="6" xfId="0" applyFont="1" applyBorder="1" applyAlignment="1">
      <alignment horizontal="center"/>
    </xf>
    <xf numFmtId="16" fontId="17" fillId="0" borderId="7" xfId="0" applyNumberFormat="1" applyFont="1" applyBorder="1"/>
    <xf numFmtId="0" fontId="17" fillId="0" borderId="10" xfId="0" applyFont="1" applyBorder="1"/>
    <xf numFmtId="0" fontId="17" fillId="0" borderId="11" xfId="0" applyFont="1" applyBorder="1"/>
    <xf numFmtId="4" fontId="17" fillId="0" borderId="10" xfId="0" applyNumberFormat="1" applyFont="1" applyBorder="1"/>
    <xf numFmtId="2" fontId="17" fillId="0" borderId="8" xfId="0" applyNumberFormat="1" applyFont="1" applyBorder="1"/>
    <xf numFmtId="4" fontId="17" fillId="0" borderId="11" xfId="0" applyNumberFormat="1" applyFont="1" applyBorder="1"/>
    <xf numFmtId="0" fontId="6" fillId="0" borderId="0" xfId="0" applyNumberFormat="1" applyFont="1"/>
    <xf numFmtId="6" fontId="6" fillId="0" borderId="0" xfId="0" applyNumberFormat="1" applyFont="1"/>
    <xf numFmtId="8" fontId="6" fillId="0" borderId="0" xfId="0" applyNumberFormat="1" applyFont="1"/>
    <xf numFmtId="0" fontId="20" fillId="0" borderId="0" xfId="0" applyFont="1" applyBorder="1"/>
    <xf numFmtId="2" fontId="20" fillId="0" borderId="0" xfId="0" applyNumberFormat="1" applyFont="1" applyBorder="1"/>
    <xf numFmtId="2" fontId="21" fillId="0" borderId="0" xfId="0" applyNumberFormat="1" applyFont="1" applyAlignment="1">
      <alignment horizontal="center"/>
    </xf>
    <xf numFmtId="0" fontId="21" fillId="0" borderId="0" xfId="0" applyFont="1" applyAlignment="1">
      <alignment horizontal="center"/>
    </xf>
    <xf numFmtId="0" fontId="23" fillId="4" borderId="6" xfId="0" applyFont="1" applyFill="1" applyBorder="1" applyAlignment="1">
      <alignment horizontal="center"/>
    </xf>
    <xf numFmtId="0" fontId="0" fillId="0" borderId="6" xfId="0" applyFill="1" applyBorder="1"/>
    <xf numFmtId="0" fontId="5" fillId="0" borderId="0" xfId="3" applyAlignment="1">
      <alignment horizontal="center"/>
    </xf>
    <xf numFmtId="0" fontId="0" fillId="3" borderId="6" xfId="0" applyFill="1" applyBorder="1"/>
    <xf numFmtId="164" fontId="15" fillId="3" borderId="2" xfId="2" applyFont="1" applyFill="1" applyBorder="1"/>
    <xf numFmtId="4" fontId="16" fillId="3" borderId="0" xfId="1" applyNumberFormat="1" applyFont="1" applyFill="1"/>
    <xf numFmtId="4" fontId="15" fillId="3" borderId="2" xfId="1" applyNumberFormat="1" applyFont="1" applyFill="1" applyBorder="1" applyAlignment="1">
      <alignment horizontal="left"/>
    </xf>
    <xf numFmtId="4" fontId="15" fillId="3" borderId="2" xfId="1" applyNumberFormat="1" applyFont="1" applyFill="1" applyBorder="1"/>
    <xf numFmtId="164" fontId="15" fillId="3" borderId="2" xfId="2" applyFont="1" applyFill="1" applyBorder="1" applyAlignment="1"/>
    <xf numFmtId="0" fontId="1" fillId="0" borderId="6" xfId="0" applyFont="1" applyBorder="1"/>
    <xf numFmtId="164" fontId="3" fillId="0" borderId="1" xfId="2" applyFont="1" applyFill="1" applyBorder="1" applyAlignment="1">
      <alignment horizontal="right"/>
    </xf>
    <xf numFmtId="0" fontId="3" fillId="0" borderId="0" xfId="1" applyFill="1" applyAlignment="1">
      <alignment horizontal="left"/>
    </xf>
    <xf numFmtId="0" fontId="3" fillId="0" borderId="0" xfId="1" applyFill="1" applyAlignment="1">
      <alignment horizontal="right"/>
    </xf>
    <xf numFmtId="4" fontId="7" fillId="0" borderId="0" xfId="1" applyNumberFormat="1" applyFont="1" applyFill="1" applyAlignment="1">
      <alignment horizontal="left"/>
    </xf>
    <xf numFmtId="4" fontId="7" fillId="0" borderId="0" xfId="1" applyNumberFormat="1" applyFont="1" applyFill="1" applyAlignment="1">
      <alignment horizontal="right"/>
    </xf>
    <xf numFmtId="4" fontId="3" fillId="0" borderId="0" xfId="1" applyNumberFormat="1" applyFill="1" applyAlignment="1">
      <alignment horizontal="right"/>
    </xf>
    <xf numFmtId="0" fontId="6" fillId="0" borderId="0" xfId="0" applyFont="1" applyFill="1" applyAlignment="1">
      <alignment horizontal="left"/>
    </xf>
    <xf numFmtId="0" fontId="6" fillId="0" borderId="0" xfId="0" applyFont="1" applyFill="1" applyAlignment="1">
      <alignment horizontal="right"/>
    </xf>
    <xf numFmtId="2" fontId="6" fillId="0" borderId="0" xfId="0" applyNumberFormat="1" applyFont="1" applyFill="1" applyAlignment="1">
      <alignment horizontal="right"/>
    </xf>
    <xf numFmtId="4" fontId="8" fillId="0" borderId="0" xfId="1" applyNumberFormat="1" applyFont="1" applyFill="1" applyAlignment="1">
      <alignment horizontal="left"/>
    </xf>
    <xf numFmtId="4" fontId="8" fillId="0" borderId="9" xfId="1" applyNumberFormat="1" applyFont="1" applyFill="1" applyBorder="1" applyAlignment="1">
      <alignment horizontal="right"/>
    </xf>
    <xf numFmtId="4" fontId="3" fillId="0" borderId="0" xfId="1" applyNumberFormat="1" applyFill="1" applyAlignment="1">
      <alignment horizontal="left"/>
    </xf>
    <xf numFmtId="4" fontId="8" fillId="0" borderId="0" xfId="1" applyNumberFormat="1" applyFont="1" applyFill="1" applyAlignment="1">
      <alignment horizontal="right"/>
    </xf>
    <xf numFmtId="2" fontId="6" fillId="0" borderId="9" xfId="0" applyNumberFormat="1" applyFont="1" applyFill="1" applyBorder="1" applyAlignment="1">
      <alignment horizontal="right"/>
    </xf>
    <xf numFmtId="0" fontId="9" fillId="0" borderId="0" xfId="0" applyFont="1" applyFill="1" applyAlignment="1">
      <alignment horizontal="left"/>
    </xf>
    <xf numFmtId="4" fontId="3" fillId="0" borderId="0" xfId="1" applyNumberFormat="1" applyFill="1" applyBorder="1" applyAlignment="1">
      <alignment horizontal="left"/>
    </xf>
    <xf numFmtId="4" fontId="3" fillId="0" borderId="0" xfId="1" applyNumberFormat="1" applyFont="1" applyFill="1" applyAlignment="1">
      <alignment horizontal="left"/>
    </xf>
    <xf numFmtId="2" fontId="3" fillId="0" borderId="9" xfId="0" applyNumberFormat="1" applyFont="1" applyFill="1" applyBorder="1" applyAlignment="1">
      <alignment horizontal="right"/>
    </xf>
    <xf numFmtId="2" fontId="6" fillId="0" borderId="0" xfId="0" applyNumberFormat="1" applyFont="1" applyFill="1"/>
    <xf numFmtId="0" fontId="6" fillId="0" borderId="0" xfId="0" applyFont="1" applyFill="1"/>
    <xf numFmtId="2" fontId="0" fillId="0" borderId="4" xfId="0" applyNumberFormat="1" applyBorder="1"/>
    <xf numFmtId="0" fontId="27" fillId="0" borderId="0" xfId="4" applyFont="1"/>
    <xf numFmtId="0" fontId="6" fillId="0" borderId="0" xfId="0" applyFont="1" applyAlignment="1">
      <alignment horizontal="center"/>
    </xf>
    <xf numFmtId="0" fontId="22" fillId="4" borderId="6" xfId="0" applyFont="1" applyFill="1" applyBorder="1" applyAlignment="1">
      <alignment horizontal="center" vertical="center"/>
    </xf>
    <xf numFmtId="0" fontId="5" fillId="0" borderId="0" xfId="3" applyAlignment="1">
      <alignment horizontal="center"/>
    </xf>
    <xf numFmtId="4" fontId="4" fillId="0" borderId="0" xfId="1" applyNumberFormat="1" applyFont="1" applyAlignment="1">
      <alignment horizontal="center"/>
    </xf>
    <xf numFmtId="0" fontId="11" fillId="0" borderId="0" xfId="4" applyFont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9" fillId="0" borderId="6" xfId="0" applyFont="1" applyBorder="1" applyAlignment="1">
      <alignment horizontal="center"/>
    </xf>
    <xf numFmtId="0" fontId="18" fillId="0" borderId="7" xfId="0" applyFont="1" applyBorder="1" applyAlignment="1">
      <alignment horizontal="center"/>
    </xf>
    <xf numFmtId="0" fontId="18" fillId="0" borderId="8" xfId="0" applyFont="1" applyBorder="1" applyAlignment="1">
      <alignment horizontal="center"/>
    </xf>
    <xf numFmtId="0" fontId="25" fillId="0" borderId="0" xfId="0" applyFont="1" applyAlignment="1">
      <alignment horizontal="center"/>
    </xf>
    <xf numFmtId="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4" fontId="0" fillId="0" borderId="1" xfId="0" applyNumberFormat="1" applyBorder="1" applyAlignment="1">
      <alignment horizontal="left"/>
    </xf>
    <xf numFmtId="0" fontId="0" fillId="0" borderId="1" xfId="0" applyBorder="1" applyAlignment="1">
      <alignment horizontal="left"/>
    </xf>
    <xf numFmtId="0" fontId="2" fillId="0" borderId="6" xfId="0" applyFont="1" applyBorder="1" applyAlignment="1">
      <alignment horizontal="center"/>
    </xf>
    <xf numFmtId="0" fontId="26" fillId="0" borderId="0" xfId="0" applyFont="1" applyAlignment="1">
      <alignment horizontal="center"/>
    </xf>
    <xf numFmtId="4" fontId="26" fillId="0" borderId="0" xfId="0" applyNumberFormat="1" applyFont="1" applyAlignment="1">
      <alignment horizontal="center"/>
    </xf>
  </cellXfs>
  <cellStyles count="8">
    <cellStyle name="Millares 2" xfId="7" xr:uid="{0C7C366F-845E-42FD-A629-D7188648DA3E}"/>
    <cellStyle name="Millares_PERDIDAS Y GANANCIAS" xfId="2" xr:uid="{0836B380-76B7-40D5-BE81-C9009E91E63B}"/>
    <cellStyle name="Normal" xfId="0" builtinId="0"/>
    <cellStyle name="Normal 2" xfId="6" xr:uid="{3B9F1F55-6D27-4E79-B691-7404F82C8102}"/>
    <cellStyle name="Normal 3" xfId="3" xr:uid="{5B471CA6-6F72-490C-9EFD-B5087C24FF11}"/>
    <cellStyle name="Normal_Hoja1" xfId="1" xr:uid="{E2DE92E7-791F-4FB3-B82F-646E48B22163}"/>
    <cellStyle name="Normal_Hoja2" xfId="4" xr:uid="{0FDDB187-8518-440E-A8AB-2C8E791F00A3}"/>
    <cellStyle name="Normal_RESULTADOS" xfId="5" xr:uid="{ECCC74EB-18AC-4196-818B-A2C597AD7BA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9945D6-3AF1-482D-9A7A-746DFDA32308}">
  <dimension ref="A1:I125"/>
  <sheetViews>
    <sheetView workbookViewId="0">
      <selection activeCell="I13" sqref="I13"/>
    </sheetView>
  </sheetViews>
  <sheetFormatPr baseColWidth="10" defaultColWidth="10.81640625" defaultRowHeight="13" x14ac:dyDescent="0.3"/>
  <cols>
    <col min="1" max="1" width="5.81640625" style="65" customWidth="1"/>
    <col min="2" max="2" width="15.26953125" style="65" customWidth="1"/>
    <col min="3" max="3" width="21.7265625" style="65" customWidth="1"/>
    <col min="4" max="4" width="16.26953125" style="65" customWidth="1"/>
    <col min="5" max="5" width="12.26953125" style="65" customWidth="1"/>
    <col min="6" max="6" width="10.81640625" style="65"/>
    <col min="7" max="7" width="11" style="65" customWidth="1"/>
    <col min="8" max="8" width="7.7265625" style="65" customWidth="1"/>
    <col min="9" max="16384" width="10.81640625" style="65"/>
  </cols>
  <sheetData>
    <row r="1" spans="2:9" s="60" customFormat="1" x14ac:dyDescent="0.3">
      <c r="B1" s="148" t="s">
        <v>452</v>
      </c>
      <c r="C1" s="148"/>
      <c r="D1" s="148"/>
      <c r="E1" s="148"/>
      <c r="F1" s="148"/>
      <c r="G1" s="148"/>
    </row>
    <row r="2" spans="2:9" s="60" customFormat="1" x14ac:dyDescent="0.3">
      <c r="B2" s="60" t="s">
        <v>92</v>
      </c>
      <c r="D2" s="60" t="s">
        <v>93</v>
      </c>
      <c r="F2" s="60" t="s">
        <v>94</v>
      </c>
    </row>
    <row r="3" spans="2:9" s="60" customFormat="1" x14ac:dyDescent="0.3">
      <c r="B3" s="60" t="s">
        <v>44</v>
      </c>
      <c r="D3" s="60" t="s">
        <v>454</v>
      </c>
    </row>
    <row r="4" spans="2:9" s="60" customFormat="1" x14ac:dyDescent="0.3"/>
    <row r="5" spans="2:9" s="60" customFormat="1" x14ac:dyDescent="0.3">
      <c r="B5" s="60" t="s">
        <v>45</v>
      </c>
      <c r="E5" s="86">
        <f>SUM(I6:I9)</f>
        <v>0</v>
      </c>
      <c r="G5" s="60" t="s">
        <v>88</v>
      </c>
      <c r="H5" s="60">
        <v>12</v>
      </c>
    </row>
    <row r="6" spans="2:9" s="60" customFormat="1" x14ac:dyDescent="0.3">
      <c r="B6" s="60" t="s">
        <v>46</v>
      </c>
      <c r="C6" s="60">
        <v>20</v>
      </c>
      <c r="D6" s="60" t="s">
        <v>47</v>
      </c>
      <c r="E6" s="61">
        <v>150</v>
      </c>
      <c r="F6" s="60" t="s">
        <v>73</v>
      </c>
      <c r="G6" s="145"/>
      <c r="H6" s="144"/>
      <c r="I6" s="144"/>
    </row>
    <row r="7" spans="2:9" s="60" customFormat="1" x14ac:dyDescent="0.3">
      <c r="B7" s="60" t="s">
        <v>46</v>
      </c>
      <c r="C7" s="60">
        <v>15</v>
      </c>
      <c r="D7" s="60" t="s">
        <v>48</v>
      </c>
      <c r="E7" s="61">
        <v>180</v>
      </c>
      <c r="F7" s="60" t="s">
        <v>73</v>
      </c>
      <c r="G7" s="145"/>
      <c r="H7" s="144"/>
      <c r="I7" s="144"/>
    </row>
    <row r="8" spans="2:9" s="60" customFormat="1" x14ac:dyDescent="0.3">
      <c r="B8" s="60" t="s">
        <v>46</v>
      </c>
      <c r="C8" s="60">
        <v>20</v>
      </c>
      <c r="D8" s="60" t="s">
        <v>49</v>
      </c>
      <c r="E8" s="61">
        <v>200</v>
      </c>
      <c r="F8" s="60" t="s">
        <v>73</v>
      </c>
      <c r="G8" s="145"/>
      <c r="H8" s="144"/>
      <c r="I8" s="144"/>
    </row>
    <row r="9" spans="2:9" s="60" customFormat="1" x14ac:dyDescent="0.3">
      <c r="B9" s="60" t="s">
        <v>46</v>
      </c>
      <c r="C9" s="60">
        <v>50</v>
      </c>
      <c r="D9" s="60" t="s">
        <v>50</v>
      </c>
      <c r="E9" s="61">
        <v>300</v>
      </c>
      <c r="F9" s="60" t="s">
        <v>73</v>
      </c>
      <c r="G9" s="145"/>
      <c r="H9" s="144"/>
      <c r="I9" s="144"/>
    </row>
    <row r="10" spans="2:9" s="60" customFormat="1" x14ac:dyDescent="0.3">
      <c r="B10" s="60" t="s">
        <v>108</v>
      </c>
      <c r="E10" s="86"/>
    </row>
    <row r="11" spans="2:9" s="60" customFormat="1" x14ac:dyDescent="0.3">
      <c r="B11" s="60" t="s">
        <v>51</v>
      </c>
      <c r="D11" s="60" t="s">
        <v>52</v>
      </c>
      <c r="E11" s="61">
        <v>10500</v>
      </c>
    </row>
    <row r="12" spans="2:9" s="60" customFormat="1" x14ac:dyDescent="0.3">
      <c r="B12" s="60" t="s">
        <v>53</v>
      </c>
      <c r="D12" s="60" t="s">
        <v>54</v>
      </c>
      <c r="E12" s="61">
        <v>15500</v>
      </c>
    </row>
    <row r="13" spans="2:9" s="60" customFormat="1" x14ac:dyDescent="0.3">
      <c r="B13" s="60" t="s">
        <v>96</v>
      </c>
      <c r="E13" s="61">
        <v>0</v>
      </c>
    </row>
    <row r="14" spans="2:9" s="60" customFormat="1" x14ac:dyDescent="0.3">
      <c r="B14" s="60" t="s">
        <v>105</v>
      </c>
      <c r="E14" s="61">
        <v>100000</v>
      </c>
    </row>
    <row r="15" spans="2:9" s="60" customFormat="1" x14ac:dyDescent="0.3">
      <c r="B15" s="60" t="s">
        <v>56</v>
      </c>
      <c r="E15" s="61">
        <v>0</v>
      </c>
    </row>
    <row r="16" spans="2:9" s="60" customFormat="1" x14ac:dyDescent="0.3">
      <c r="B16" s="60" t="s">
        <v>74</v>
      </c>
      <c r="E16" s="86"/>
    </row>
    <row r="17" spans="1:9" s="60" customFormat="1" x14ac:dyDescent="0.3">
      <c r="B17" s="60" t="s">
        <v>106</v>
      </c>
      <c r="D17" s="144">
        <v>30000</v>
      </c>
      <c r="E17" s="61"/>
    </row>
    <row r="18" spans="1:9" s="60" customFormat="1" x14ac:dyDescent="0.3">
      <c r="B18" s="60" t="s">
        <v>107</v>
      </c>
      <c r="D18" s="144">
        <v>80000</v>
      </c>
      <c r="E18" s="61"/>
    </row>
    <row r="19" spans="1:9" s="60" customFormat="1" x14ac:dyDescent="0.3">
      <c r="B19" s="60" t="s">
        <v>57</v>
      </c>
      <c r="E19" s="61"/>
    </row>
    <row r="20" spans="1:9" s="60" customFormat="1" x14ac:dyDescent="0.3">
      <c r="B20" s="60" t="s">
        <v>58</v>
      </c>
      <c r="E20" s="61"/>
    </row>
    <row r="21" spans="1:9" s="60" customFormat="1" x14ac:dyDescent="0.3">
      <c r="B21" s="60" t="s">
        <v>59</v>
      </c>
      <c r="E21" s="61">
        <v>25000</v>
      </c>
    </row>
    <row r="22" spans="1:9" s="60" customFormat="1" x14ac:dyDescent="0.3">
      <c r="B22" s="60" t="s">
        <v>109</v>
      </c>
      <c r="E22" s="62" t="s">
        <v>60</v>
      </c>
      <c r="F22" s="61"/>
      <c r="I22" s="61"/>
    </row>
    <row r="23" spans="1:9" s="60" customFormat="1" x14ac:dyDescent="0.3">
      <c r="I23" s="61"/>
    </row>
    <row r="24" spans="1:9" s="60" customFormat="1" x14ac:dyDescent="0.3">
      <c r="B24" s="60" t="s">
        <v>75</v>
      </c>
    </row>
    <row r="25" spans="1:9" s="60" customFormat="1" x14ac:dyDescent="0.3"/>
    <row r="26" spans="1:9" s="60" customFormat="1" x14ac:dyDescent="0.3">
      <c r="A26" s="63">
        <v>41641</v>
      </c>
      <c r="B26" s="60" t="s">
        <v>104</v>
      </c>
    </row>
    <row r="27" spans="1:9" s="60" customFormat="1" x14ac:dyDescent="0.3">
      <c r="A27" s="60">
        <v>5</v>
      </c>
      <c r="B27" s="60" t="s">
        <v>90</v>
      </c>
      <c r="C27" s="61">
        <v>150</v>
      </c>
      <c r="D27" s="60" t="s">
        <v>76</v>
      </c>
      <c r="E27" s="85"/>
    </row>
    <row r="28" spans="1:9" s="60" customFormat="1" x14ac:dyDescent="0.3">
      <c r="A28" s="60">
        <v>3</v>
      </c>
      <c r="B28" s="60" t="s">
        <v>91</v>
      </c>
      <c r="C28" s="61">
        <v>300</v>
      </c>
      <c r="D28" s="60" t="s">
        <v>77</v>
      </c>
      <c r="E28" s="85"/>
    </row>
    <row r="29" spans="1:9" s="60" customFormat="1" x14ac:dyDescent="0.3">
      <c r="C29" s="61"/>
    </row>
    <row r="30" spans="1:9" s="60" customFormat="1" x14ac:dyDescent="0.3">
      <c r="C30" s="61"/>
    </row>
    <row r="31" spans="1:9" s="60" customFormat="1" x14ac:dyDescent="0.3">
      <c r="C31" s="61"/>
    </row>
    <row r="32" spans="1:9" s="60" customFormat="1" x14ac:dyDescent="0.3">
      <c r="A32" s="63">
        <v>41644</v>
      </c>
      <c r="B32" s="60" t="s">
        <v>111</v>
      </c>
    </row>
    <row r="33" spans="1:9" s="60" customFormat="1" x14ac:dyDescent="0.3">
      <c r="B33" s="60" t="s">
        <v>61</v>
      </c>
    </row>
    <row r="34" spans="1:9" s="60" customFormat="1" x14ac:dyDescent="0.3">
      <c r="A34" s="60">
        <v>1</v>
      </c>
      <c r="B34" s="60" t="s">
        <v>114</v>
      </c>
      <c r="C34" s="60">
        <v>950</v>
      </c>
      <c r="D34" s="60" t="s">
        <v>112</v>
      </c>
      <c r="E34" s="61">
        <f>+C34/1.12</f>
        <v>848.21428571428567</v>
      </c>
    </row>
    <row r="35" spans="1:9" s="60" customFormat="1" x14ac:dyDescent="0.3">
      <c r="A35" s="60">
        <v>1</v>
      </c>
      <c r="B35" s="60" t="s">
        <v>113</v>
      </c>
      <c r="C35" s="60">
        <v>450</v>
      </c>
      <c r="D35" s="60" t="s">
        <v>112</v>
      </c>
      <c r="E35" s="61">
        <f>+C35/1.12</f>
        <v>401.78571428571422</v>
      </c>
    </row>
    <row r="36" spans="1:9" s="60" customFormat="1" x14ac:dyDescent="0.3"/>
    <row r="37" spans="1:9" s="60" customFormat="1" x14ac:dyDescent="0.3">
      <c r="A37" s="63">
        <v>41667</v>
      </c>
      <c r="B37" s="60" t="s">
        <v>120</v>
      </c>
    </row>
    <row r="38" spans="1:9" s="60" customFormat="1" x14ac:dyDescent="0.3">
      <c r="A38" s="63"/>
      <c r="B38" s="60" t="s">
        <v>118</v>
      </c>
      <c r="D38" s="60" t="s">
        <v>119</v>
      </c>
    </row>
    <row r="39" spans="1:9" s="60" customFormat="1" x14ac:dyDescent="0.3">
      <c r="A39" s="109">
        <v>1</v>
      </c>
      <c r="B39" s="60" t="str">
        <f>+D8</f>
        <v>CAMAS</v>
      </c>
      <c r="C39" s="61">
        <v>500</v>
      </c>
      <c r="D39" s="60" t="s">
        <v>63</v>
      </c>
    </row>
    <row r="40" spans="1:9" s="60" customFormat="1" x14ac:dyDescent="0.3">
      <c r="A40" s="109">
        <v>2</v>
      </c>
      <c r="B40" s="60" t="str">
        <f>+D9</f>
        <v>TV PLASMA</v>
      </c>
      <c r="C40" s="61">
        <v>700</v>
      </c>
      <c r="D40" s="60" t="s">
        <v>63</v>
      </c>
    </row>
    <row r="41" spans="1:9" s="60" customFormat="1" x14ac:dyDescent="0.3">
      <c r="A41" s="63"/>
    </row>
    <row r="42" spans="1:9" s="60" customFormat="1" x14ac:dyDescent="0.3">
      <c r="A42" s="63">
        <v>44955</v>
      </c>
      <c r="B42" s="60" t="s">
        <v>121</v>
      </c>
    </row>
    <row r="43" spans="1:9" s="60" customFormat="1" x14ac:dyDescent="0.3">
      <c r="A43" s="63"/>
      <c r="B43" s="60" t="s">
        <v>122</v>
      </c>
      <c r="F43" s="110">
        <v>10</v>
      </c>
    </row>
    <row r="44" spans="1:9" s="60" customFormat="1" x14ac:dyDescent="0.3">
      <c r="A44" s="63"/>
    </row>
    <row r="45" spans="1:9" s="60" customFormat="1" x14ac:dyDescent="0.3">
      <c r="A45" s="63">
        <v>41680</v>
      </c>
      <c r="B45" s="60" t="s">
        <v>125</v>
      </c>
      <c r="H45" s="110">
        <v>1500</v>
      </c>
    </row>
    <row r="46" spans="1:9" s="60" customFormat="1" x14ac:dyDescent="0.3">
      <c r="B46" s="60" t="s">
        <v>124</v>
      </c>
      <c r="I46" s="61">
        <f>+H45/1.12</f>
        <v>1339.2857142857142</v>
      </c>
    </row>
    <row r="47" spans="1:9" s="60" customFormat="1" x14ac:dyDescent="0.3"/>
    <row r="48" spans="1:9" s="60" customFormat="1" x14ac:dyDescent="0.3">
      <c r="A48" s="63">
        <v>41726</v>
      </c>
      <c r="B48" s="60" t="s">
        <v>136</v>
      </c>
      <c r="H48" s="111">
        <v>950</v>
      </c>
      <c r="I48" s="60" t="s">
        <v>138</v>
      </c>
    </row>
    <row r="49" spans="1:5" s="60" customFormat="1" x14ac:dyDescent="0.3">
      <c r="B49" s="60" t="s">
        <v>137</v>
      </c>
    </row>
    <row r="50" spans="1:5" s="60" customFormat="1" x14ac:dyDescent="0.3"/>
    <row r="51" spans="1:5" s="60" customFormat="1" x14ac:dyDescent="0.3">
      <c r="A51" s="63"/>
      <c r="B51" s="81"/>
      <c r="C51" s="82"/>
      <c r="D51" s="112"/>
      <c r="E51" s="113"/>
    </row>
    <row r="52" spans="1:5" s="60" customFormat="1" x14ac:dyDescent="0.3">
      <c r="A52" s="63">
        <v>41726</v>
      </c>
      <c r="B52" s="81" t="s">
        <v>139</v>
      </c>
      <c r="C52" s="82"/>
      <c r="D52" s="112"/>
      <c r="E52" s="113"/>
    </row>
    <row r="53" spans="1:5" s="60" customFormat="1" x14ac:dyDescent="0.3">
      <c r="A53" s="109">
        <v>1</v>
      </c>
      <c r="B53" s="81" t="s">
        <v>128</v>
      </c>
      <c r="C53" s="82">
        <v>155.19999999999999</v>
      </c>
      <c r="D53" s="112"/>
      <c r="E53" s="113"/>
    </row>
    <row r="54" spans="1:5" s="60" customFormat="1" x14ac:dyDescent="0.3">
      <c r="A54" s="109">
        <v>1</v>
      </c>
      <c r="B54" s="60" t="s">
        <v>130</v>
      </c>
      <c r="C54" s="111">
        <v>135.19999999999999</v>
      </c>
      <c r="E54" s="110"/>
    </row>
    <row r="55" spans="1:5" s="60" customFormat="1" x14ac:dyDescent="0.3">
      <c r="A55" s="109">
        <v>1</v>
      </c>
      <c r="B55" s="60" t="s">
        <v>129</v>
      </c>
      <c r="C55" s="111">
        <v>145.5</v>
      </c>
      <c r="E55" s="110"/>
    </row>
    <row r="56" spans="1:5" s="60" customFormat="1" x14ac:dyDescent="0.3">
      <c r="A56" s="109"/>
      <c r="C56" s="111"/>
      <c r="E56" s="110"/>
    </row>
    <row r="57" spans="1:5" s="60" customFormat="1" x14ac:dyDescent="0.3">
      <c r="A57" s="63"/>
      <c r="C57" s="111"/>
      <c r="E57" s="110"/>
    </row>
    <row r="58" spans="1:5" s="60" customFormat="1" x14ac:dyDescent="0.3">
      <c r="A58" s="63">
        <v>45013</v>
      </c>
      <c r="B58" s="60" t="s">
        <v>131</v>
      </c>
    </row>
    <row r="59" spans="1:5" s="60" customFormat="1" x14ac:dyDescent="0.3">
      <c r="A59" s="109">
        <v>1</v>
      </c>
      <c r="B59" s="60" t="s">
        <v>128</v>
      </c>
      <c r="C59" s="111">
        <v>78.599999999999994</v>
      </c>
    </row>
    <row r="60" spans="1:5" s="60" customFormat="1" x14ac:dyDescent="0.3">
      <c r="A60" s="109">
        <v>1</v>
      </c>
      <c r="B60" s="60" t="s">
        <v>130</v>
      </c>
      <c r="C60" s="61">
        <v>45.8</v>
      </c>
    </row>
    <row r="61" spans="1:5" s="60" customFormat="1" x14ac:dyDescent="0.3">
      <c r="A61" s="109">
        <v>1</v>
      </c>
      <c r="B61" s="60" t="s">
        <v>129</v>
      </c>
      <c r="C61" s="61">
        <v>42.8</v>
      </c>
    </row>
    <row r="62" spans="1:5" s="60" customFormat="1" x14ac:dyDescent="0.3">
      <c r="A62" s="63"/>
      <c r="C62" s="61"/>
    </row>
    <row r="63" spans="1:5" s="60" customFormat="1" x14ac:dyDescent="0.3">
      <c r="A63" s="63"/>
      <c r="C63" s="61"/>
    </row>
    <row r="64" spans="1:5" s="60" customFormat="1" x14ac:dyDescent="0.3">
      <c r="A64" s="63">
        <v>41774</v>
      </c>
      <c r="B64" s="60" t="s">
        <v>141</v>
      </c>
    </row>
    <row r="65" spans="1:6" s="60" customFormat="1" x14ac:dyDescent="0.3">
      <c r="B65" s="60" t="s">
        <v>62</v>
      </c>
    </row>
    <row r="66" spans="1:6" s="60" customFormat="1" x14ac:dyDescent="0.3">
      <c r="A66" s="60">
        <v>5</v>
      </c>
      <c r="B66" s="60" t="s">
        <v>133</v>
      </c>
      <c r="C66" s="111">
        <v>395.84</v>
      </c>
      <c r="D66" s="60" t="s">
        <v>134</v>
      </c>
      <c r="E66" s="61"/>
    </row>
    <row r="67" spans="1:6" s="60" customFormat="1" x14ac:dyDescent="0.3">
      <c r="A67" s="60">
        <v>10</v>
      </c>
      <c r="B67" s="60" t="s">
        <v>132</v>
      </c>
      <c r="C67" s="111">
        <v>15.2</v>
      </c>
      <c r="D67" s="60" t="s">
        <v>134</v>
      </c>
      <c r="E67" s="61"/>
    </row>
    <row r="68" spans="1:6" s="60" customFormat="1" x14ac:dyDescent="0.3">
      <c r="C68" s="111"/>
    </row>
    <row r="69" spans="1:6" s="60" customFormat="1" x14ac:dyDescent="0.3">
      <c r="C69" s="111"/>
    </row>
    <row r="70" spans="1:6" s="60" customFormat="1" x14ac:dyDescent="0.3">
      <c r="A70" s="63">
        <v>45064</v>
      </c>
      <c r="B70" s="60" t="s">
        <v>180</v>
      </c>
      <c r="C70" s="111"/>
    </row>
    <row r="71" spans="1:6" s="60" customFormat="1" x14ac:dyDescent="0.3">
      <c r="A71" s="109">
        <v>1</v>
      </c>
      <c r="B71" s="60" t="str">
        <f>+B66</f>
        <v xml:space="preserve"> telefonos SAMSUNG</v>
      </c>
      <c r="C71" s="111">
        <v>853.2</v>
      </c>
      <c r="D71" s="60" t="s">
        <v>178</v>
      </c>
    </row>
    <row r="72" spans="1:6" s="60" customFormat="1" x14ac:dyDescent="0.3">
      <c r="A72" s="109">
        <v>2</v>
      </c>
      <c r="B72" s="60" t="str">
        <f>+D9</f>
        <v>TV PLASMA</v>
      </c>
      <c r="C72" s="111">
        <v>1250.8</v>
      </c>
      <c r="D72" s="60" t="s">
        <v>178</v>
      </c>
    </row>
    <row r="73" spans="1:6" s="60" customFormat="1" x14ac:dyDescent="0.3">
      <c r="A73" s="60">
        <v>1</v>
      </c>
      <c r="B73" s="60" t="str">
        <f>+B67</f>
        <v xml:space="preserve"> ollas de presion</v>
      </c>
      <c r="C73" s="111">
        <v>122</v>
      </c>
      <c r="D73" s="60" t="s">
        <v>178</v>
      </c>
    </row>
    <row r="74" spans="1:6" s="60" customFormat="1" x14ac:dyDescent="0.3">
      <c r="C74" s="111"/>
    </row>
    <row r="75" spans="1:6" s="60" customFormat="1" x14ac:dyDescent="0.3">
      <c r="A75" s="63">
        <v>41830</v>
      </c>
      <c r="B75" s="60" t="s">
        <v>142</v>
      </c>
      <c r="E75" s="61">
        <v>3580</v>
      </c>
      <c r="F75" s="60" t="s">
        <v>143</v>
      </c>
    </row>
    <row r="76" spans="1:6" s="60" customFormat="1" x14ac:dyDescent="0.3">
      <c r="B76" s="60" t="s">
        <v>144</v>
      </c>
    </row>
    <row r="77" spans="1:6" s="60" customFormat="1" x14ac:dyDescent="0.3"/>
    <row r="78" spans="1:6" s="60" customFormat="1" x14ac:dyDescent="0.3">
      <c r="A78" s="63">
        <v>41904</v>
      </c>
      <c r="B78" s="60" t="s">
        <v>179</v>
      </c>
    </row>
    <row r="79" spans="1:6" s="60" customFormat="1" x14ac:dyDescent="0.3">
      <c r="A79" s="109">
        <v>5</v>
      </c>
      <c r="B79" s="60" t="str">
        <f>+B71</f>
        <v xml:space="preserve"> telefonos SAMSUNG</v>
      </c>
      <c r="C79" s="111">
        <v>850</v>
      </c>
      <c r="D79" s="60" t="s">
        <v>146</v>
      </c>
    </row>
    <row r="80" spans="1:6" s="60" customFormat="1" x14ac:dyDescent="0.3">
      <c r="A80" s="109">
        <v>8</v>
      </c>
      <c r="B80" s="60" t="str">
        <f>+D9</f>
        <v>TV PLASMA</v>
      </c>
      <c r="C80" s="110">
        <v>1500</v>
      </c>
      <c r="D80" s="60" t="s">
        <v>147</v>
      </c>
    </row>
    <row r="81" spans="1:8" s="60" customFormat="1" x14ac:dyDescent="0.3">
      <c r="B81" s="60" t="s">
        <v>145</v>
      </c>
    </row>
    <row r="82" spans="1:8" s="60" customFormat="1" x14ac:dyDescent="0.3"/>
    <row r="83" spans="1:8" s="60" customFormat="1" x14ac:dyDescent="0.3">
      <c r="A83" s="63">
        <v>41932</v>
      </c>
      <c r="B83" s="60" t="s">
        <v>148</v>
      </c>
    </row>
    <row r="84" spans="1:8" s="60" customFormat="1" x14ac:dyDescent="0.3">
      <c r="B84" s="60" t="s">
        <v>149</v>
      </c>
    </row>
    <row r="85" spans="1:8" s="60" customFormat="1" x14ac:dyDescent="0.3">
      <c r="D85" s="60">
        <v>9</v>
      </c>
      <c r="E85" s="60" t="s">
        <v>155</v>
      </c>
    </row>
    <row r="86" spans="1:8" s="60" customFormat="1" x14ac:dyDescent="0.3">
      <c r="D86" s="60" t="s">
        <v>156</v>
      </c>
      <c r="E86" s="60" t="s">
        <v>157</v>
      </c>
      <c r="G86" s="60" t="s">
        <v>158</v>
      </c>
    </row>
    <row r="87" spans="1:8" s="60" customFormat="1" x14ac:dyDescent="0.3">
      <c r="B87" s="60" t="s">
        <v>150</v>
      </c>
      <c r="C87" s="61">
        <v>1500</v>
      </c>
      <c r="D87" s="61">
        <f>+C87*D85</f>
        <v>13500</v>
      </c>
    </row>
    <row r="88" spans="1:8" s="60" customFormat="1" x14ac:dyDescent="0.3">
      <c r="B88" s="60" t="s">
        <v>151</v>
      </c>
      <c r="C88" s="61">
        <v>720</v>
      </c>
      <c r="D88" s="61">
        <f>+C88*D85</f>
        <v>6480</v>
      </c>
    </row>
    <row r="89" spans="1:8" s="60" customFormat="1" x14ac:dyDescent="0.3">
      <c r="B89" s="60" t="s">
        <v>152</v>
      </c>
      <c r="C89" s="61">
        <v>480</v>
      </c>
      <c r="D89" s="61">
        <f>+C89*D85</f>
        <v>4320</v>
      </c>
    </row>
    <row r="90" spans="1:8" s="60" customFormat="1" x14ac:dyDescent="0.3">
      <c r="B90" s="60" t="s">
        <v>153</v>
      </c>
      <c r="C90" s="61">
        <v>450</v>
      </c>
      <c r="D90" s="61">
        <f>+D85*C90</f>
        <v>4050</v>
      </c>
    </row>
    <row r="91" spans="1:8" s="60" customFormat="1" x14ac:dyDescent="0.3">
      <c r="B91" s="60" t="s">
        <v>154</v>
      </c>
      <c r="C91" s="61">
        <v>450</v>
      </c>
      <c r="D91" s="84">
        <f>+C91*D85</f>
        <v>4050</v>
      </c>
      <c r="E91" s="83"/>
      <c r="F91" s="83"/>
      <c r="G91" s="83"/>
    </row>
    <row r="92" spans="1:8" s="60" customFormat="1" x14ac:dyDescent="0.3">
      <c r="C92" s="61"/>
      <c r="D92" s="61">
        <f>SUM(D87:D91)</f>
        <v>32400</v>
      </c>
      <c r="E92" s="61">
        <f t="shared" ref="E92" si="0">SUM(E87:E91)</f>
        <v>0</v>
      </c>
      <c r="F92" s="61"/>
      <c r="G92" s="61">
        <f>SUM(G87:G91)</f>
        <v>0</v>
      </c>
    </row>
    <row r="93" spans="1:8" s="60" customFormat="1" x14ac:dyDescent="0.3">
      <c r="C93" s="61"/>
      <c r="D93" s="114" t="s">
        <v>159</v>
      </c>
      <c r="E93" s="115" t="s">
        <v>160</v>
      </c>
      <c r="F93" s="115"/>
      <c r="G93" s="115" t="s">
        <v>161</v>
      </c>
      <c r="H93" s="115"/>
    </row>
    <row r="94" spans="1:8" s="60" customFormat="1" x14ac:dyDescent="0.3"/>
    <row r="95" spans="1:8" s="60" customFormat="1" x14ac:dyDescent="0.3">
      <c r="A95" s="63">
        <v>41955</v>
      </c>
      <c r="B95" s="60" t="s">
        <v>181</v>
      </c>
    </row>
    <row r="96" spans="1:8" s="60" customFormat="1" x14ac:dyDescent="0.3">
      <c r="A96" s="109">
        <v>2</v>
      </c>
      <c r="B96" s="60" t="s">
        <v>162</v>
      </c>
      <c r="C96" s="111">
        <v>850</v>
      </c>
      <c r="D96" s="60" t="s">
        <v>63</v>
      </c>
    </row>
    <row r="97" spans="1:5" s="60" customFormat="1" x14ac:dyDescent="0.3">
      <c r="A97" s="109">
        <v>2</v>
      </c>
      <c r="B97" s="60" t="s">
        <v>163</v>
      </c>
      <c r="C97" s="111">
        <v>1350</v>
      </c>
      <c r="D97" s="60" t="s">
        <v>63</v>
      </c>
    </row>
    <row r="98" spans="1:5" s="60" customFormat="1" x14ac:dyDescent="0.3">
      <c r="A98" s="109">
        <v>3</v>
      </c>
      <c r="B98" s="60" t="s">
        <v>164</v>
      </c>
      <c r="C98" s="111">
        <v>1280</v>
      </c>
      <c r="D98" s="60" t="s">
        <v>63</v>
      </c>
    </row>
    <row r="99" spans="1:5" s="60" customFormat="1" x14ac:dyDescent="0.3">
      <c r="A99" s="109">
        <v>2</v>
      </c>
      <c r="B99" s="60" t="s">
        <v>165</v>
      </c>
      <c r="C99" s="111">
        <v>950</v>
      </c>
      <c r="D99" s="60" t="s">
        <v>63</v>
      </c>
    </row>
    <row r="100" spans="1:5" s="60" customFormat="1" x14ac:dyDescent="0.3">
      <c r="A100" s="109">
        <v>1</v>
      </c>
      <c r="B100" s="60" t="s">
        <v>166</v>
      </c>
      <c r="C100" s="111">
        <v>120</v>
      </c>
      <c r="D100" s="60" t="s">
        <v>63</v>
      </c>
    </row>
    <row r="101" spans="1:5" s="60" customFormat="1" x14ac:dyDescent="0.3">
      <c r="A101" s="109">
        <v>1</v>
      </c>
      <c r="B101" s="60" t="s">
        <v>167</v>
      </c>
      <c r="C101" s="111">
        <v>870</v>
      </c>
      <c r="D101" s="60" t="s">
        <v>63</v>
      </c>
    </row>
    <row r="102" spans="1:5" s="60" customFormat="1" x14ac:dyDescent="0.3">
      <c r="A102" s="109"/>
      <c r="C102" s="111"/>
    </row>
    <row r="103" spans="1:5" s="60" customFormat="1" x14ac:dyDescent="0.3">
      <c r="A103" s="109"/>
      <c r="C103" s="111"/>
    </row>
    <row r="104" spans="1:5" s="60" customFormat="1" x14ac:dyDescent="0.3">
      <c r="A104" s="63">
        <v>41997</v>
      </c>
      <c r="B104" s="60" t="s">
        <v>168</v>
      </c>
      <c r="C104" s="111">
        <v>875.32</v>
      </c>
      <c r="D104" s="60" t="s">
        <v>170</v>
      </c>
    </row>
    <row r="105" spans="1:5" s="60" customFormat="1" x14ac:dyDescent="0.3">
      <c r="B105" s="60" t="s">
        <v>169</v>
      </c>
    </row>
    <row r="106" spans="1:5" s="60" customFormat="1" x14ac:dyDescent="0.3">
      <c r="B106" s="81"/>
      <c r="C106" s="82"/>
      <c r="D106" s="112"/>
      <c r="E106" s="113"/>
    </row>
    <row r="107" spans="1:5" s="60" customFormat="1" x14ac:dyDescent="0.3">
      <c r="A107" s="63">
        <v>41999</v>
      </c>
      <c r="B107" s="60" t="s">
        <v>171</v>
      </c>
      <c r="E107" s="110">
        <v>20000</v>
      </c>
    </row>
    <row r="108" spans="1:5" s="60" customFormat="1" x14ac:dyDescent="0.3">
      <c r="A108" s="63">
        <v>41999</v>
      </c>
      <c r="B108" s="60" t="s">
        <v>175</v>
      </c>
    </row>
    <row r="109" spans="1:5" s="60" customFormat="1" x14ac:dyDescent="0.3">
      <c r="A109" s="109">
        <v>5</v>
      </c>
      <c r="B109" s="60" t="s">
        <v>164</v>
      </c>
      <c r="C109" s="110">
        <v>1329</v>
      </c>
      <c r="D109" s="60" t="s">
        <v>134</v>
      </c>
    </row>
    <row r="110" spans="1:5" s="60" customFormat="1" x14ac:dyDescent="0.3">
      <c r="A110" s="109">
        <v>2</v>
      </c>
      <c r="B110" s="60" t="s">
        <v>172</v>
      </c>
      <c r="C110" s="111">
        <v>1350.9</v>
      </c>
      <c r="D110" s="60" t="s">
        <v>134</v>
      </c>
    </row>
    <row r="111" spans="1:5" s="60" customFormat="1" x14ac:dyDescent="0.3">
      <c r="A111" s="109">
        <v>1</v>
      </c>
      <c r="B111" s="60" t="s">
        <v>173</v>
      </c>
      <c r="C111" s="111">
        <v>859.6</v>
      </c>
      <c r="D111" s="60" t="s">
        <v>134</v>
      </c>
    </row>
    <row r="112" spans="1:5" s="60" customFormat="1" x14ac:dyDescent="0.3">
      <c r="A112" s="109">
        <v>2</v>
      </c>
      <c r="B112" s="60" t="s">
        <v>174</v>
      </c>
      <c r="C112" s="111">
        <v>725.3</v>
      </c>
      <c r="D112" s="60" t="s">
        <v>134</v>
      </c>
    </row>
    <row r="113" spans="1:2" s="60" customFormat="1" x14ac:dyDescent="0.3">
      <c r="B113" s="60" t="s">
        <v>64</v>
      </c>
    </row>
    <row r="114" spans="1:2" s="60" customFormat="1" x14ac:dyDescent="0.3">
      <c r="B114" s="60" t="s">
        <v>65</v>
      </c>
    </row>
    <row r="115" spans="1:2" s="60" customFormat="1" x14ac:dyDescent="0.3">
      <c r="A115" s="63">
        <v>42001</v>
      </c>
      <c r="B115" s="60" t="s">
        <v>176</v>
      </c>
    </row>
    <row r="116" spans="1:2" s="60" customFormat="1" x14ac:dyDescent="0.3"/>
    <row r="117" spans="1:2" s="60" customFormat="1" x14ac:dyDescent="0.3">
      <c r="B117" s="64" t="s">
        <v>66</v>
      </c>
    </row>
    <row r="118" spans="1:2" s="60" customFormat="1" x14ac:dyDescent="0.3"/>
    <row r="119" spans="1:2" s="60" customFormat="1" x14ac:dyDescent="0.3">
      <c r="B119" s="60" t="s">
        <v>67</v>
      </c>
    </row>
    <row r="120" spans="1:2" s="60" customFormat="1" x14ac:dyDescent="0.3">
      <c r="B120" s="60" t="s">
        <v>68</v>
      </c>
    </row>
    <row r="121" spans="1:2" s="60" customFormat="1" x14ac:dyDescent="0.3">
      <c r="B121" s="60" t="s">
        <v>69</v>
      </c>
    </row>
    <row r="122" spans="1:2" s="60" customFormat="1" x14ac:dyDescent="0.3">
      <c r="B122" s="60" t="s">
        <v>70</v>
      </c>
    </row>
    <row r="123" spans="1:2" s="60" customFormat="1" x14ac:dyDescent="0.3">
      <c r="B123" s="60" t="s">
        <v>71</v>
      </c>
    </row>
    <row r="124" spans="1:2" s="60" customFormat="1" x14ac:dyDescent="0.3">
      <c r="B124" s="60" t="s">
        <v>72</v>
      </c>
    </row>
    <row r="125" spans="1:2" x14ac:dyDescent="0.3">
      <c r="B125" s="65" t="s">
        <v>177</v>
      </c>
    </row>
  </sheetData>
  <mergeCells count="1">
    <mergeCell ref="B1:G1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79B9DA-FEA6-4D68-9CEF-C7779C49865C}">
  <dimension ref="A1:B148"/>
  <sheetViews>
    <sheetView topLeftCell="A53" workbookViewId="0">
      <selection activeCell="C67" sqref="C67"/>
    </sheetView>
  </sheetViews>
  <sheetFormatPr baseColWidth="10" defaultRowHeight="14.5" x14ac:dyDescent="0.35"/>
  <cols>
    <col min="1" max="1" width="13.26953125" customWidth="1"/>
    <col min="2" max="2" width="39.453125" customWidth="1"/>
  </cols>
  <sheetData>
    <row r="1" spans="1:2" x14ac:dyDescent="0.35">
      <c r="A1" s="149" t="s">
        <v>182</v>
      </c>
      <c r="B1" s="149"/>
    </row>
    <row r="2" spans="1:2" x14ac:dyDescent="0.35">
      <c r="A2" s="149"/>
      <c r="B2" s="149"/>
    </row>
    <row r="3" spans="1:2" x14ac:dyDescent="0.35">
      <c r="A3" s="70"/>
      <c r="B3" s="70"/>
    </row>
    <row r="4" spans="1:2" ht="18.5" x14ac:dyDescent="0.45">
      <c r="A4" s="116" t="s">
        <v>183</v>
      </c>
      <c r="B4" s="116" t="s">
        <v>184</v>
      </c>
    </row>
    <row r="5" spans="1:2" x14ac:dyDescent="0.35">
      <c r="A5" s="70"/>
      <c r="B5" s="70"/>
    </row>
    <row r="6" spans="1:2" x14ac:dyDescent="0.35">
      <c r="A6" s="119" t="s">
        <v>185</v>
      </c>
      <c r="B6" s="119" t="s">
        <v>186</v>
      </c>
    </row>
    <row r="7" spans="1:2" x14ac:dyDescent="0.35">
      <c r="A7" s="70" t="s">
        <v>187</v>
      </c>
      <c r="B7" s="70" t="s">
        <v>188</v>
      </c>
    </row>
    <row r="8" spans="1:2" x14ac:dyDescent="0.35">
      <c r="A8" s="70" t="s">
        <v>189</v>
      </c>
      <c r="B8" s="125" t="s">
        <v>190</v>
      </c>
    </row>
    <row r="9" spans="1:2" x14ac:dyDescent="0.35">
      <c r="A9" s="70" t="s">
        <v>191</v>
      </c>
      <c r="B9" s="70" t="s">
        <v>55</v>
      </c>
    </row>
    <row r="10" spans="1:2" x14ac:dyDescent="0.35">
      <c r="A10" s="70" t="s">
        <v>192</v>
      </c>
      <c r="B10" s="125" t="s">
        <v>105</v>
      </c>
    </row>
    <row r="11" spans="1:2" x14ac:dyDescent="0.35">
      <c r="A11" s="70" t="s">
        <v>193</v>
      </c>
      <c r="B11" s="70" t="s">
        <v>194</v>
      </c>
    </row>
    <row r="12" spans="1:2" x14ac:dyDescent="0.35">
      <c r="A12" s="70" t="s">
        <v>195</v>
      </c>
      <c r="B12" s="70" t="s">
        <v>127</v>
      </c>
    </row>
    <row r="13" spans="1:2" x14ac:dyDescent="0.35">
      <c r="A13" s="70" t="s">
        <v>425</v>
      </c>
      <c r="B13" s="125" t="str">
        <f>+DATOS!B17</f>
        <v>BANCO GUAYAQUIL cta. Cte. # 1256587</v>
      </c>
    </row>
    <row r="14" spans="1:2" x14ac:dyDescent="0.35">
      <c r="A14" s="70" t="s">
        <v>426</v>
      </c>
      <c r="B14" s="125" t="str">
        <f>+DATOS!B18</f>
        <v>BANCO PICHINCHA cta. Cte. # 6593000</v>
      </c>
    </row>
    <row r="15" spans="1:2" x14ac:dyDescent="0.35">
      <c r="A15" s="70" t="s">
        <v>196</v>
      </c>
      <c r="B15" s="70" t="s">
        <v>197</v>
      </c>
    </row>
    <row r="16" spans="1:2" x14ac:dyDescent="0.35">
      <c r="A16" s="70" t="s">
        <v>198</v>
      </c>
      <c r="B16" s="70" t="s">
        <v>199</v>
      </c>
    </row>
    <row r="17" spans="1:2" x14ac:dyDescent="0.35">
      <c r="A17" s="70" t="s">
        <v>200</v>
      </c>
      <c r="B17" s="70" t="s">
        <v>86</v>
      </c>
    </row>
    <row r="18" spans="1:2" x14ac:dyDescent="0.35">
      <c r="A18" s="70" t="s">
        <v>201</v>
      </c>
      <c r="B18" s="70" t="s">
        <v>202</v>
      </c>
    </row>
    <row r="19" spans="1:2" x14ac:dyDescent="0.35">
      <c r="A19" s="70" t="s">
        <v>203</v>
      </c>
      <c r="B19" s="70" t="s">
        <v>204</v>
      </c>
    </row>
    <row r="20" spans="1:2" x14ac:dyDescent="0.35">
      <c r="A20" s="70" t="s">
        <v>205</v>
      </c>
      <c r="B20" s="70" t="s">
        <v>435</v>
      </c>
    </row>
    <row r="21" spans="1:2" x14ac:dyDescent="0.35">
      <c r="A21" s="70" t="s">
        <v>206</v>
      </c>
      <c r="B21" s="70" t="s">
        <v>207</v>
      </c>
    </row>
    <row r="22" spans="1:2" x14ac:dyDescent="0.35">
      <c r="A22" s="70" t="s">
        <v>208</v>
      </c>
      <c r="B22" s="70" t="s">
        <v>209</v>
      </c>
    </row>
    <row r="23" spans="1:2" x14ac:dyDescent="0.35">
      <c r="A23" s="70" t="s">
        <v>210</v>
      </c>
      <c r="B23" s="70" t="s">
        <v>211</v>
      </c>
    </row>
    <row r="24" spans="1:2" x14ac:dyDescent="0.35">
      <c r="A24" s="70" t="s">
        <v>212</v>
      </c>
      <c r="B24" s="70" t="s">
        <v>213</v>
      </c>
    </row>
    <row r="25" spans="1:2" x14ac:dyDescent="0.35">
      <c r="A25" s="70" t="s">
        <v>214</v>
      </c>
      <c r="B25" s="70" t="s">
        <v>215</v>
      </c>
    </row>
    <row r="26" spans="1:2" x14ac:dyDescent="0.35">
      <c r="A26" s="70" t="s">
        <v>216</v>
      </c>
      <c r="B26" s="70" t="s">
        <v>217</v>
      </c>
    </row>
    <row r="27" spans="1:2" x14ac:dyDescent="0.35">
      <c r="A27" s="70" t="s">
        <v>218</v>
      </c>
      <c r="B27" s="70" t="s">
        <v>45</v>
      </c>
    </row>
    <row r="28" spans="1:2" x14ac:dyDescent="0.35">
      <c r="A28" s="70" t="s">
        <v>219</v>
      </c>
      <c r="B28" s="70" t="s">
        <v>220</v>
      </c>
    </row>
    <row r="29" spans="1:2" x14ac:dyDescent="0.35">
      <c r="A29" s="70" t="s">
        <v>221</v>
      </c>
      <c r="B29" s="70" t="s">
        <v>222</v>
      </c>
    </row>
    <row r="30" spans="1:2" x14ac:dyDescent="0.35">
      <c r="A30" s="70" t="s">
        <v>223</v>
      </c>
      <c r="B30" s="70" t="s">
        <v>224</v>
      </c>
    </row>
    <row r="31" spans="1:2" x14ac:dyDescent="0.35">
      <c r="A31" s="70" t="s">
        <v>225</v>
      </c>
      <c r="B31" s="70" t="s">
        <v>116</v>
      </c>
    </row>
    <row r="32" spans="1:2" x14ac:dyDescent="0.35">
      <c r="A32" s="70" t="s">
        <v>226</v>
      </c>
      <c r="B32" s="70" t="s">
        <v>227</v>
      </c>
    </row>
    <row r="33" spans="1:2" x14ac:dyDescent="0.35">
      <c r="A33" s="70" t="s">
        <v>228</v>
      </c>
      <c r="B33" s="70" t="s">
        <v>229</v>
      </c>
    </row>
    <row r="34" spans="1:2" x14ac:dyDescent="0.35">
      <c r="A34" s="70" t="s">
        <v>230</v>
      </c>
      <c r="B34" s="70" t="s">
        <v>231</v>
      </c>
    </row>
    <row r="35" spans="1:2" x14ac:dyDescent="0.35">
      <c r="A35" s="70" t="s">
        <v>232</v>
      </c>
      <c r="B35" s="70" t="s">
        <v>233</v>
      </c>
    </row>
    <row r="36" spans="1:2" x14ac:dyDescent="0.35">
      <c r="A36" s="70" t="s">
        <v>234</v>
      </c>
      <c r="B36" s="70" t="s">
        <v>235</v>
      </c>
    </row>
    <row r="37" spans="1:2" x14ac:dyDescent="0.35">
      <c r="A37" s="70" t="s">
        <v>236</v>
      </c>
      <c r="B37" s="70" t="s">
        <v>56</v>
      </c>
    </row>
    <row r="38" spans="1:2" x14ac:dyDescent="0.35">
      <c r="A38" s="70" t="s">
        <v>237</v>
      </c>
      <c r="B38" s="70" t="s">
        <v>58</v>
      </c>
    </row>
    <row r="39" spans="1:2" x14ac:dyDescent="0.35">
      <c r="A39" s="70" t="s">
        <v>427</v>
      </c>
      <c r="B39" s="70" t="s">
        <v>57</v>
      </c>
    </row>
    <row r="40" spans="1:2" x14ac:dyDescent="0.35">
      <c r="A40" s="70" t="s">
        <v>428</v>
      </c>
      <c r="B40" s="70" t="s">
        <v>429</v>
      </c>
    </row>
    <row r="41" spans="1:2" x14ac:dyDescent="0.35">
      <c r="A41" s="70" t="s">
        <v>238</v>
      </c>
      <c r="B41" s="70" t="s">
        <v>239</v>
      </c>
    </row>
    <row r="42" spans="1:2" x14ac:dyDescent="0.35">
      <c r="A42" s="70" t="s">
        <v>240</v>
      </c>
      <c r="B42" s="70" t="s">
        <v>241</v>
      </c>
    </row>
    <row r="43" spans="1:2" x14ac:dyDescent="0.35">
      <c r="A43" s="70" t="s">
        <v>242</v>
      </c>
      <c r="B43" s="70" t="s">
        <v>243</v>
      </c>
    </row>
    <row r="44" spans="1:2" x14ac:dyDescent="0.35">
      <c r="A44" s="70" t="s">
        <v>244</v>
      </c>
      <c r="B44" s="70" t="s">
        <v>245</v>
      </c>
    </row>
    <row r="45" spans="1:2" x14ac:dyDescent="0.35">
      <c r="A45" s="70" t="s">
        <v>246</v>
      </c>
      <c r="B45" s="70" t="s">
        <v>247</v>
      </c>
    </row>
    <row r="46" spans="1:2" x14ac:dyDescent="0.35">
      <c r="A46" s="70" t="s">
        <v>248</v>
      </c>
      <c r="B46" s="70" t="s">
        <v>249</v>
      </c>
    </row>
    <row r="47" spans="1:2" x14ac:dyDescent="0.35">
      <c r="A47" s="70" t="s">
        <v>250</v>
      </c>
      <c r="B47" s="70" t="s">
        <v>249</v>
      </c>
    </row>
    <row r="48" spans="1:2" x14ac:dyDescent="0.35">
      <c r="A48" s="70" t="s">
        <v>251</v>
      </c>
      <c r="B48" s="70" t="s">
        <v>252</v>
      </c>
    </row>
    <row r="49" spans="1:2" x14ac:dyDescent="0.35">
      <c r="A49" s="70" t="s">
        <v>253</v>
      </c>
      <c r="B49" s="70" t="s">
        <v>254</v>
      </c>
    </row>
    <row r="50" spans="1:2" x14ac:dyDescent="0.35">
      <c r="A50" s="70" t="s">
        <v>255</v>
      </c>
      <c r="B50" s="70" t="s">
        <v>256</v>
      </c>
    </row>
    <row r="51" spans="1:2" x14ac:dyDescent="0.35">
      <c r="A51" s="70" t="s">
        <v>257</v>
      </c>
      <c r="B51" s="70" t="s">
        <v>258</v>
      </c>
    </row>
    <row r="52" spans="1:2" x14ac:dyDescent="0.35">
      <c r="A52" s="119" t="s">
        <v>259</v>
      </c>
      <c r="B52" s="119" t="s">
        <v>260</v>
      </c>
    </row>
    <row r="53" spans="1:2" x14ac:dyDescent="0.35">
      <c r="A53" s="70" t="s">
        <v>261</v>
      </c>
      <c r="B53" s="70" t="s">
        <v>262</v>
      </c>
    </row>
    <row r="54" spans="1:2" x14ac:dyDescent="0.35">
      <c r="A54" s="70" t="s">
        <v>263</v>
      </c>
      <c r="B54" s="70" t="s">
        <v>126</v>
      </c>
    </row>
    <row r="55" spans="1:2" x14ac:dyDescent="0.35">
      <c r="A55" s="70" t="s">
        <v>264</v>
      </c>
      <c r="B55" s="70" t="s">
        <v>436</v>
      </c>
    </row>
    <row r="56" spans="1:2" x14ac:dyDescent="0.35">
      <c r="A56" s="70" t="s">
        <v>265</v>
      </c>
      <c r="B56" s="70" t="s">
        <v>436</v>
      </c>
    </row>
    <row r="57" spans="1:2" x14ac:dyDescent="0.35">
      <c r="A57" s="70" t="s">
        <v>266</v>
      </c>
      <c r="B57" s="70" t="s">
        <v>267</v>
      </c>
    </row>
    <row r="58" spans="1:2" x14ac:dyDescent="0.35">
      <c r="A58" s="70" t="s">
        <v>268</v>
      </c>
      <c r="B58" s="70" t="s">
        <v>437</v>
      </c>
    </row>
    <row r="59" spans="1:2" x14ac:dyDescent="0.35">
      <c r="A59" s="70" t="s">
        <v>269</v>
      </c>
      <c r="B59" s="70" t="s">
        <v>270</v>
      </c>
    </row>
    <row r="60" spans="1:2" x14ac:dyDescent="0.35">
      <c r="A60" s="70" t="s">
        <v>271</v>
      </c>
      <c r="B60" s="70" t="s">
        <v>272</v>
      </c>
    </row>
    <row r="61" spans="1:2" x14ac:dyDescent="0.35">
      <c r="A61" s="70" t="s">
        <v>273</v>
      </c>
      <c r="B61" s="70" t="s">
        <v>439</v>
      </c>
    </row>
    <row r="62" spans="1:2" x14ac:dyDescent="0.35">
      <c r="A62" s="70" t="s">
        <v>440</v>
      </c>
      <c r="B62" s="70" t="s">
        <v>135</v>
      </c>
    </row>
    <row r="63" spans="1:2" x14ac:dyDescent="0.35">
      <c r="A63" s="70" t="s">
        <v>441</v>
      </c>
      <c r="B63" s="70" t="s">
        <v>431</v>
      </c>
    </row>
    <row r="64" spans="1:2" x14ac:dyDescent="0.35">
      <c r="A64" s="70" t="s">
        <v>442</v>
      </c>
      <c r="B64" s="70" t="s">
        <v>140</v>
      </c>
    </row>
    <row r="65" spans="1:2" x14ac:dyDescent="0.35">
      <c r="A65" s="70" t="s">
        <v>274</v>
      </c>
      <c r="B65" s="70" t="s">
        <v>275</v>
      </c>
    </row>
    <row r="66" spans="1:2" x14ac:dyDescent="0.35">
      <c r="A66" s="70" t="s">
        <v>276</v>
      </c>
      <c r="B66" s="70" t="s">
        <v>277</v>
      </c>
    </row>
    <row r="67" spans="1:2" x14ac:dyDescent="0.35">
      <c r="A67" s="70" t="s">
        <v>278</v>
      </c>
      <c r="B67" s="70" t="s">
        <v>279</v>
      </c>
    </row>
    <row r="68" spans="1:2" x14ac:dyDescent="0.35">
      <c r="A68" s="70" t="s">
        <v>280</v>
      </c>
      <c r="B68" s="70" t="s">
        <v>281</v>
      </c>
    </row>
    <row r="69" spans="1:2" x14ac:dyDescent="0.35">
      <c r="A69" s="70" t="s">
        <v>282</v>
      </c>
      <c r="B69" s="70" t="s">
        <v>283</v>
      </c>
    </row>
    <row r="70" spans="1:2" x14ac:dyDescent="0.35">
      <c r="A70" s="70" t="s">
        <v>284</v>
      </c>
      <c r="B70" s="70" t="s">
        <v>285</v>
      </c>
    </row>
    <row r="71" spans="1:2" x14ac:dyDescent="0.35">
      <c r="A71" s="70" t="s">
        <v>286</v>
      </c>
      <c r="B71" s="70" t="s">
        <v>287</v>
      </c>
    </row>
    <row r="72" spans="1:2" x14ac:dyDescent="0.35">
      <c r="A72" s="70" t="s">
        <v>288</v>
      </c>
      <c r="B72" s="70" t="s">
        <v>289</v>
      </c>
    </row>
    <row r="73" spans="1:2" x14ac:dyDescent="0.35">
      <c r="A73" s="70" t="s">
        <v>290</v>
      </c>
      <c r="B73" s="70" t="s">
        <v>291</v>
      </c>
    </row>
    <row r="74" spans="1:2" x14ac:dyDescent="0.35">
      <c r="A74" s="70" t="s">
        <v>292</v>
      </c>
      <c r="B74" s="70" t="s">
        <v>293</v>
      </c>
    </row>
    <row r="75" spans="1:2" x14ac:dyDescent="0.35">
      <c r="A75" s="70" t="s">
        <v>294</v>
      </c>
      <c r="B75" s="70" t="s">
        <v>295</v>
      </c>
    </row>
    <row r="76" spans="1:2" x14ac:dyDescent="0.35">
      <c r="A76" s="70" t="s">
        <v>296</v>
      </c>
      <c r="B76" s="70" t="s">
        <v>297</v>
      </c>
    </row>
    <row r="77" spans="1:2" x14ac:dyDescent="0.35">
      <c r="A77" s="70" t="s">
        <v>298</v>
      </c>
      <c r="B77" s="70" t="s">
        <v>299</v>
      </c>
    </row>
    <row r="78" spans="1:2" x14ac:dyDescent="0.35">
      <c r="A78" s="70" t="s">
        <v>300</v>
      </c>
      <c r="B78" s="70" t="s">
        <v>301</v>
      </c>
    </row>
    <row r="79" spans="1:2" x14ac:dyDescent="0.35">
      <c r="A79" s="70" t="s">
        <v>302</v>
      </c>
      <c r="B79" s="70" t="s">
        <v>110</v>
      </c>
    </row>
    <row r="80" spans="1:2" x14ac:dyDescent="0.35">
      <c r="A80" s="70" t="s">
        <v>303</v>
      </c>
      <c r="B80" s="70" t="s">
        <v>304</v>
      </c>
    </row>
    <row r="81" spans="1:2" x14ac:dyDescent="0.35">
      <c r="A81" s="70" t="s">
        <v>305</v>
      </c>
      <c r="B81" s="70" t="s">
        <v>306</v>
      </c>
    </row>
    <row r="82" spans="1:2" x14ac:dyDescent="0.35">
      <c r="A82" s="70" t="s">
        <v>307</v>
      </c>
      <c r="B82" s="70" t="s">
        <v>308</v>
      </c>
    </row>
    <row r="83" spans="1:2" x14ac:dyDescent="0.35">
      <c r="A83" s="70" t="s">
        <v>309</v>
      </c>
      <c r="B83" s="70" t="s">
        <v>310</v>
      </c>
    </row>
    <row r="84" spans="1:2" x14ac:dyDescent="0.35">
      <c r="A84" s="70" t="s">
        <v>311</v>
      </c>
      <c r="B84" s="70" t="s">
        <v>312</v>
      </c>
    </row>
    <row r="85" spans="1:2" x14ac:dyDescent="0.35">
      <c r="A85" s="70" t="s">
        <v>313</v>
      </c>
      <c r="B85" s="70" t="s">
        <v>314</v>
      </c>
    </row>
    <row r="86" spans="1:2" x14ac:dyDescent="0.35">
      <c r="A86" s="70" t="s">
        <v>315</v>
      </c>
      <c r="B86" s="70" t="s">
        <v>316</v>
      </c>
    </row>
    <row r="87" spans="1:2" x14ac:dyDescent="0.35">
      <c r="A87" s="70" t="s">
        <v>317</v>
      </c>
      <c r="B87" s="70" t="s">
        <v>318</v>
      </c>
    </row>
    <row r="88" spans="1:2" x14ac:dyDescent="0.35">
      <c r="A88" s="70" t="s">
        <v>319</v>
      </c>
      <c r="B88" s="70" t="s">
        <v>320</v>
      </c>
    </row>
    <row r="89" spans="1:2" x14ac:dyDescent="0.35">
      <c r="A89" s="70" t="s">
        <v>321</v>
      </c>
      <c r="B89" s="70" t="s">
        <v>322</v>
      </c>
    </row>
    <row r="90" spans="1:2" x14ac:dyDescent="0.35">
      <c r="A90" s="70" t="s">
        <v>323</v>
      </c>
      <c r="B90" s="70" t="s">
        <v>324</v>
      </c>
    </row>
    <row r="91" spans="1:2" x14ac:dyDescent="0.35">
      <c r="A91" s="70" t="s">
        <v>325</v>
      </c>
      <c r="B91" s="70" t="s">
        <v>326</v>
      </c>
    </row>
    <row r="92" spans="1:2" x14ac:dyDescent="0.35">
      <c r="A92" s="70" t="s">
        <v>327</v>
      </c>
      <c r="B92" s="70" t="s">
        <v>328</v>
      </c>
    </row>
    <row r="93" spans="1:2" x14ac:dyDescent="0.35">
      <c r="A93" s="70" t="s">
        <v>329</v>
      </c>
      <c r="B93" s="70" t="s">
        <v>330</v>
      </c>
    </row>
    <row r="94" spans="1:2" x14ac:dyDescent="0.35">
      <c r="A94" s="119" t="s">
        <v>331</v>
      </c>
      <c r="B94" s="119" t="s">
        <v>16</v>
      </c>
    </row>
    <row r="95" spans="1:2" x14ac:dyDescent="0.35">
      <c r="A95" s="70" t="s">
        <v>332</v>
      </c>
      <c r="B95" s="70" t="s">
        <v>333</v>
      </c>
    </row>
    <row r="96" spans="1:2" x14ac:dyDescent="0.35">
      <c r="A96" s="70" t="s">
        <v>334</v>
      </c>
      <c r="B96" s="70" t="s">
        <v>109</v>
      </c>
    </row>
    <row r="97" spans="1:2" x14ac:dyDescent="0.35">
      <c r="A97" s="70" t="s">
        <v>335</v>
      </c>
      <c r="B97" s="70" t="s">
        <v>109</v>
      </c>
    </row>
    <row r="98" spans="1:2" x14ac:dyDescent="0.35">
      <c r="A98" s="70" t="s">
        <v>336</v>
      </c>
      <c r="B98" s="70" t="s">
        <v>109</v>
      </c>
    </row>
    <row r="99" spans="1:2" x14ac:dyDescent="0.35">
      <c r="A99" s="70" t="s">
        <v>337</v>
      </c>
      <c r="B99" s="70" t="s">
        <v>338</v>
      </c>
    </row>
    <row r="100" spans="1:2" x14ac:dyDescent="0.35">
      <c r="A100" s="70" t="s">
        <v>339</v>
      </c>
      <c r="B100" s="70" t="s">
        <v>340</v>
      </c>
    </row>
    <row r="101" spans="1:2" x14ac:dyDescent="0.35">
      <c r="A101" s="70" t="s">
        <v>341</v>
      </c>
      <c r="B101" s="70" t="s">
        <v>342</v>
      </c>
    </row>
    <row r="102" spans="1:2" x14ac:dyDescent="0.35">
      <c r="A102" s="70" t="s">
        <v>343</v>
      </c>
      <c r="B102" s="70" t="s">
        <v>344</v>
      </c>
    </row>
    <row r="103" spans="1:2" x14ac:dyDescent="0.35">
      <c r="A103" s="70" t="s">
        <v>345</v>
      </c>
      <c r="B103" s="70" t="s">
        <v>346</v>
      </c>
    </row>
    <row r="104" spans="1:2" x14ac:dyDescent="0.35">
      <c r="A104" s="70" t="s">
        <v>347</v>
      </c>
      <c r="B104" s="70" t="s">
        <v>348</v>
      </c>
    </row>
    <row r="105" spans="1:2" x14ac:dyDescent="0.35">
      <c r="A105" s="70" t="s">
        <v>349</v>
      </c>
      <c r="B105" s="70" t="s">
        <v>350</v>
      </c>
    </row>
    <row r="106" spans="1:2" x14ac:dyDescent="0.35">
      <c r="A106" s="119" t="s">
        <v>351</v>
      </c>
      <c r="B106" s="119" t="s">
        <v>352</v>
      </c>
    </row>
    <row r="107" spans="1:2" x14ac:dyDescent="0.35">
      <c r="A107" s="119" t="s">
        <v>353</v>
      </c>
      <c r="B107" s="119" t="s">
        <v>354</v>
      </c>
    </row>
    <row r="108" spans="1:2" x14ac:dyDescent="0.35">
      <c r="A108" s="70" t="s">
        <v>355</v>
      </c>
      <c r="B108" s="70" t="s">
        <v>356</v>
      </c>
    </row>
    <row r="109" spans="1:2" x14ac:dyDescent="0.35">
      <c r="A109" s="70" t="s">
        <v>357</v>
      </c>
      <c r="B109" s="70" t="s">
        <v>358</v>
      </c>
    </row>
    <row r="110" spans="1:2" x14ac:dyDescent="0.35">
      <c r="A110" s="70" t="s">
        <v>359</v>
      </c>
      <c r="B110" s="70" t="s">
        <v>360</v>
      </c>
    </row>
    <row r="111" spans="1:2" x14ac:dyDescent="0.35">
      <c r="A111" s="119" t="s">
        <v>361</v>
      </c>
      <c r="B111" s="119" t="s">
        <v>362</v>
      </c>
    </row>
    <row r="112" spans="1:2" x14ac:dyDescent="0.35">
      <c r="A112" s="70" t="s">
        <v>363</v>
      </c>
      <c r="B112" s="70" t="s">
        <v>364</v>
      </c>
    </row>
    <row r="113" spans="1:2" x14ac:dyDescent="0.35">
      <c r="A113" s="70" t="s">
        <v>365</v>
      </c>
      <c r="B113" s="70" t="s">
        <v>366</v>
      </c>
    </row>
    <row r="114" spans="1:2" x14ac:dyDescent="0.35">
      <c r="A114" s="70" t="s">
        <v>367</v>
      </c>
      <c r="B114" s="70" t="s">
        <v>368</v>
      </c>
    </row>
    <row r="115" spans="1:2" x14ac:dyDescent="0.35">
      <c r="A115" s="70" t="s">
        <v>369</v>
      </c>
      <c r="B115" s="70" t="s">
        <v>115</v>
      </c>
    </row>
    <row r="116" spans="1:2" x14ac:dyDescent="0.35">
      <c r="A116" s="70" t="s">
        <v>430</v>
      </c>
      <c r="B116" s="70" t="s">
        <v>117</v>
      </c>
    </row>
    <row r="117" spans="1:2" x14ac:dyDescent="0.35">
      <c r="A117" s="70"/>
      <c r="B117" s="70"/>
    </row>
    <row r="118" spans="1:2" x14ac:dyDescent="0.35">
      <c r="A118" s="70" t="s">
        <v>370</v>
      </c>
      <c r="B118" s="70" t="s">
        <v>371</v>
      </c>
    </row>
    <row r="119" spans="1:2" x14ac:dyDescent="0.35">
      <c r="A119" s="70" t="s">
        <v>372</v>
      </c>
      <c r="B119" s="70" t="s">
        <v>373</v>
      </c>
    </row>
    <row r="120" spans="1:2" x14ac:dyDescent="0.35">
      <c r="A120" s="70" t="s">
        <v>374</v>
      </c>
      <c r="B120" s="70" t="s">
        <v>375</v>
      </c>
    </row>
    <row r="121" spans="1:2" x14ac:dyDescent="0.35">
      <c r="A121" s="70" t="s">
        <v>376</v>
      </c>
      <c r="B121" s="70" t="s">
        <v>377</v>
      </c>
    </row>
    <row r="122" spans="1:2" x14ac:dyDescent="0.35">
      <c r="A122" s="70" t="s">
        <v>378</v>
      </c>
      <c r="B122" s="70" t="s">
        <v>379</v>
      </c>
    </row>
    <row r="123" spans="1:2" x14ac:dyDescent="0.35">
      <c r="A123" s="70" t="s">
        <v>380</v>
      </c>
      <c r="B123" s="70" t="s">
        <v>381</v>
      </c>
    </row>
    <row r="124" spans="1:2" x14ac:dyDescent="0.35">
      <c r="A124" s="70" t="s">
        <v>382</v>
      </c>
      <c r="B124" s="70" t="s">
        <v>383</v>
      </c>
    </row>
    <row r="125" spans="1:2" x14ac:dyDescent="0.35">
      <c r="A125" s="70" t="s">
        <v>384</v>
      </c>
      <c r="B125" s="70" t="s">
        <v>385</v>
      </c>
    </row>
    <row r="126" spans="1:2" x14ac:dyDescent="0.35">
      <c r="A126" s="70" t="s">
        <v>386</v>
      </c>
      <c r="B126" s="70" t="s">
        <v>387</v>
      </c>
    </row>
    <row r="127" spans="1:2" x14ac:dyDescent="0.35">
      <c r="A127" s="70" t="s">
        <v>388</v>
      </c>
      <c r="B127" s="70" t="s">
        <v>389</v>
      </c>
    </row>
    <row r="128" spans="1:2" x14ac:dyDescent="0.35">
      <c r="A128" s="70" t="s">
        <v>390</v>
      </c>
      <c r="B128" s="70" t="s">
        <v>391</v>
      </c>
    </row>
    <row r="129" spans="1:2" x14ac:dyDescent="0.35">
      <c r="A129" s="70" t="s">
        <v>392</v>
      </c>
      <c r="B129" s="70" t="s">
        <v>393</v>
      </c>
    </row>
    <row r="130" spans="1:2" x14ac:dyDescent="0.35">
      <c r="A130" s="70" t="s">
        <v>394</v>
      </c>
      <c r="B130" s="70" t="s">
        <v>395</v>
      </c>
    </row>
    <row r="131" spans="1:2" x14ac:dyDescent="0.35">
      <c r="A131" s="70" t="s">
        <v>396</v>
      </c>
      <c r="B131" s="70" t="s">
        <v>397</v>
      </c>
    </row>
    <row r="132" spans="1:2" x14ac:dyDescent="0.35">
      <c r="A132" s="70" t="s">
        <v>398</v>
      </c>
      <c r="B132" s="70" t="s">
        <v>399</v>
      </c>
    </row>
    <row r="133" spans="1:2" x14ac:dyDescent="0.35">
      <c r="A133" s="70" t="s">
        <v>400</v>
      </c>
      <c r="B133" s="70" t="s">
        <v>438</v>
      </c>
    </row>
    <row r="134" spans="1:2" x14ac:dyDescent="0.35">
      <c r="A134" s="70" t="s">
        <v>401</v>
      </c>
      <c r="B134" s="70" t="s">
        <v>402</v>
      </c>
    </row>
    <row r="135" spans="1:2" x14ac:dyDescent="0.35">
      <c r="A135" s="70" t="s">
        <v>403</v>
      </c>
      <c r="B135" s="70" t="s">
        <v>404</v>
      </c>
    </row>
    <row r="136" spans="1:2" x14ac:dyDescent="0.35">
      <c r="A136" s="70" t="s">
        <v>405</v>
      </c>
      <c r="B136" s="70" t="s">
        <v>406</v>
      </c>
    </row>
    <row r="137" spans="1:2" x14ac:dyDescent="0.35">
      <c r="A137" s="70" t="s">
        <v>407</v>
      </c>
      <c r="B137" s="70" t="s">
        <v>123</v>
      </c>
    </row>
    <row r="138" spans="1:2" x14ac:dyDescent="0.35">
      <c r="A138" s="70" t="s">
        <v>408</v>
      </c>
      <c r="B138" s="70" t="s">
        <v>409</v>
      </c>
    </row>
    <row r="139" spans="1:2" x14ac:dyDescent="0.35">
      <c r="A139" s="70" t="s">
        <v>410</v>
      </c>
      <c r="B139" s="70" t="s">
        <v>411</v>
      </c>
    </row>
    <row r="140" spans="1:2" x14ac:dyDescent="0.35">
      <c r="A140" s="70" t="s">
        <v>412</v>
      </c>
      <c r="B140" s="70" t="s">
        <v>413</v>
      </c>
    </row>
    <row r="141" spans="1:2" x14ac:dyDescent="0.35">
      <c r="A141" s="70" t="s">
        <v>414</v>
      </c>
      <c r="B141" s="70" t="s">
        <v>415</v>
      </c>
    </row>
    <row r="142" spans="1:2" x14ac:dyDescent="0.35">
      <c r="A142" s="70" t="s">
        <v>416</v>
      </c>
      <c r="B142" s="70" t="s">
        <v>417</v>
      </c>
    </row>
    <row r="143" spans="1:2" x14ac:dyDescent="0.35">
      <c r="A143" s="70" t="s">
        <v>418</v>
      </c>
      <c r="B143" s="70" t="s">
        <v>419</v>
      </c>
    </row>
    <row r="144" spans="1:2" x14ac:dyDescent="0.35">
      <c r="A144" s="70" t="s">
        <v>420</v>
      </c>
      <c r="B144" s="70" t="s">
        <v>421</v>
      </c>
    </row>
    <row r="145" spans="1:2" x14ac:dyDescent="0.35">
      <c r="A145" s="70" t="s">
        <v>422</v>
      </c>
      <c r="B145" s="70" t="s">
        <v>423</v>
      </c>
    </row>
    <row r="146" spans="1:2" x14ac:dyDescent="0.35">
      <c r="A146" s="70" t="s">
        <v>424</v>
      </c>
      <c r="B146" s="70" t="s">
        <v>431</v>
      </c>
    </row>
    <row r="147" spans="1:2" x14ac:dyDescent="0.35">
      <c r="A147" s="70" t="s">
        <v>432</v>
      </c>
      <c r="B147" s="70" t="s">
        <v>433</v>
      </c>
    </row>
    <row r="148" spans="1:2" x14ac:dyDescent="0.35">
      <c r="A148" s="117" t="s">
        <v>434</v>
      </c>
      <c r="B148" s="117" t="s">
        <v>89</v>
      </c>
    </row>
  </sheetData>
  <mergeCells count="1">
    <mergeCell ref="A1:B2"/>
  </mergeCells>
  <phoneticPr fontId="24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A6F04F-C172-4FF2-8EF8-F7D1F512282B}">
  <dimension ref="A1:K31"/>
  <sheetViews>
    <sheetView workbookViewId="0">
      <selection activeCell="E20" sqref="E20"/>
    </sheetView>
  </sheetViews>
  <sheetFormatPr baseColWidth="10" defaultColWidth="11.453125" defaultRowHeight="14.5" x14ac:dyDescent="0.35"/>
  <cols>
    <col min="1" max="1" width="29.453125" style="41" bestFit="1" customWidth="1"/>
    <col min="2" max="2" width="11.453125" style="42"/>
    <col min="6" max="6" width="24.1796875" style="41" bestFit="1" customWidth="1"/>
    <col min="7" max="7" width="7.81640625" customWidth="1"/>
    <col min="9" max="9" width="12.453125" customWidth="1"/>
    <col min="257" max="257" width="23.81640625" bestFit="1" customWidth="1"/>
    <col min="262" max="262" width="24.1796875" bestFit="1" customWidth="1"/>
    <col min="263" max="263" width="7.81640625" customWidth="1"/>
    <col min="265" max="265" width="12.453125" customWidth="1"/>
    <col min="513" max="513" width="23.81640625" bestFit="1" customWidth="1"/>
    <col min="518" max="518" width="24.1796875" bestFit="1" customWidth="1"/>
    <col min="519" max="519" width="7.81640625" customWidth="1"/>
    <col min="521" max="521" width="12.453125" customWidth="1"/>
    <col min="769" max="769" width="23.81640625" bestFit="1" customWidth="1"/>
    <col min="774" max="774" width="24.1796875" bestFit="1" customWidth="1"/>
    <col min="775" max="775" width="7.81640625" customWidth="1"/>
    <col min="777" max="777" width="12.453125" customWidth="1"/>
    <col min="1025" max="1025" width="23.81640625" bestFit="1" customWidth="1"/>
    <col min="1030" max="1030" width="24.1796875" bestFit="1" customWidth="1"/>
    <col min="1031" max="1031" width="7.81640625" customWidth="1"/>
    <col min="1033" max="1033" width="12.453125" customWidth="1"/>
    <col min="1281" max="1281" width="23.81640625" bestFit="1" customWidth="1"/>
    <col min="1286" max="1286" width="24.1796875" bestFit="1" customWidth="1"/>
    <col min="1287" max="1287" width="7.81640625" customWidth="1"/>
    <col min="1289" max="1289" width="12.453125" customWidth="1"/>
    <col min="1537" max="1537" width="23.81640625" bestFit="1" customWidth="1"/>
    <col min="1542" max="1542" width="24.1796875" bestFit="1" customWidth="1"/>
    <col min="1543" max="1543" width="7.81640625" customWidth="1"/>
    <col min="1545" max="1545" width="12.453125" customWidth="1"/>
    <col min="1793" max="1793" width="23.81640625" bestFit="1" customWidth="1"/>
    <col min="1798" max="1798" width="24.1796875" bestFit="1" customWidth="1"/>
    <col min="1799" max="1799" width="7.81640625" customWidth="1"/>
    <col min="1801" max="1801" width="12.453125" customWidth="1"/>
    <col min="2049" max="2049" width="23.81640625" bestFit="1" customWidth="1"/>
    <col min="2054" max="2054" width="24.1796875" bestFit="1" customWidth="1"/>
    <col min="2055" max="2055" width="7.81640625" customWidth="1"/>
    <col min="2057" max="2057" width="12.453125" customWidth="1"/>
    <col min="2305" max="2305" width="23.81640625" bestFit="1" customWidth="1"/>
    <col min="2310" max="2310" width="24.1796875" bestFit="1" customWidth="1"/>
    <col min="2311" max="2311" width="7.81640625" customWidth="1"/>
    <col min="2313" max="2313" width="12.453125" customWidth="1"/>
    <col min="2561" max="2561" width="23.81640625" bestFit="1" customWidth="1"/>
    <col min="2566" max="2566" width="24.1796875" bestFit="1" customWidth="1"/>
    <col min="2567" max="2567" width="7.81640625" customWidth="1"/>
    <col min="2569" max="2569" width="12.453125" customWidth="1"/>
    <col min="2817" max="2817" width="23.81640625" bestFit="1" customWidth="1"/>
    <col min="2822" max="2822" width="24.1796875" bestFit="1" customWidth="1"/>
    <col min="2823" max="2823" width="7.81640625" customWidth="1"/>
    <col min="2825" max="2825" width="12.453125" customWidth="1"/>
    <col min="3073" max="3073" width="23.81640625" bestFit="1" customWidth="1"/>
    <col min="3078" max="3078" width="24.1796875" bestFit="1" customWidth="1"/>
    <col min="3079" max="3079" width="7.81640625" customWidth="1"/>
    <col min="3081" max="3081" width="12.453125" customWidth="1"/>
    <col min="3329" max="3329" width="23.81640625" bestFit="1" customWidth="1"/>
    <col min="3334" max="3334" width="24.1796875" bestFit="1" customWidth="1"/>
    <col min="3335" max="3335" width="7.81640625" customWidth="1"/>
    <col min="3337" max="3337" width="12.453125" customWidth="1"/>
    <col min="3585" max="3585" width="23.81640625" bestFit="1" customWidth="1"/>
    <col min="3590" max="3590" width="24.1796875" bestFit="1" customWidth="1"/>
    <col min="3591" max="3591" width="7.81640625" customWidth="1"/>
    <col min="3593" max="3593" width="12.453125" customWidth="1"/>
    <col min="3841" max="3841" width="23.81640625" bestFit="1" customWidth="1"/>
    <col min="3846" max="3846" width="24.1796875" bestFit="1" customWidth="1"/>
    <col min="3847" max="3847" width="7.81640625" customWidth="1"/>
    <col min="3849" max="3849" width="12.453125" customWidth="1"/>
    <col min="4097" max="4097" width="23.81640625" bestFit="1" customWidth="1"/>
    <col min="4102" max="4102" width="24.1796875" bestFit="1" customWidth="1"/>
    <col min="4103" max="4103" width="7.81640625" customWidth="1"/>
    <col min="4105" max="4105" width="12.453125" customWidth="1"/>
    <col min="4353" max="4353" width="23.81640625" bestFit="1" customWidth="1"/>
    <col min="4358" max="4358" width="24.1796875" bestFit="1" customWidth="1"/>
    <col min="4359" max="4359" width="7.81640625" customWidth="1"/>
    <col min="4361" max="4361" width="12.453125" customWidth="1"/>
    <col min="4609" max="4609" width="23.81640625" bestFit="1" customWidth="1"/>
    <col min="4614" max="4614" width="24.1796875" bestFit="1" customWidth="1"/>
    <col min="4615" max="4615" width="7.81640625" customWidth="1"/>
    <col min="4617" max="4617" width="12.453125" customWidth="1"/>
    <col min="4865" max="4865" width="23.81640625" bestFit="1" customWidth="1"/>
    <col min="4870" max="4870" width="24.1796875" bestFit="1" customWidth="1"/>
    <col min="4871" max="4871" width="7.81640625" customWidth="1"/>
    <col min="4873" max="4873" width="12.453125" customWidth="1"/>
    <col min="5121" max="5121" width="23.81640625" bestFit="1" customWidth="1"/>
    <col min="5126" max="5126" width="24.1796875" bestFit="1" customWidth="1"/>
    <col min="5127" max="5127" width="7.81640625" customWidth="1"/>
    <col min="5129" max="5129" width="12.453125" customWidth="1"/>
    <col min="5377" max="5377" width="23.81640625" bestFit="1" customWidth="1"/>
    <col min="5382" max="5382" width="24.1796875" bestFit="1" customWidth="1"/>
    <col min="5383" max="5383" width="7.81640625" customWidth="1"/>
    <col min="5385" max="5385" width="12.453125" customWidth="1"/>
    <col min="5633" max="5633" width="23.81640625" bestFit="1" customWidth="1"/>
    <col min="5638" max="5638" width="24.1796875" bestFit="1" customWidth="1"/>
    <col min="5639" max="5639" width="7.81640625" customWidth="1"/>
    <col min="5641" max="5641" width="12.453125" customWidth="1"/>
    <col min="5889" max="5889" width="23.81640625" bestFit="1" customWidth="1"/>
    <col min="5894" max="5894" width="24.1796875" bestFit="1" customWidth="1"/>
    <col min="5895" max="5895" width="7.81640625" customWidth="1"/>
    <col min="5897" max="5897" width="12.453125" customWidth="1"/>
    <col min="6145" max="6145" width="23.81640625" bestFit="1" customWidth="1"/>
    <col min="6150" max="6150" width="24.1796875" bestFit="1" customWidth="1"/>
    <col min="6151" max="6151" width="7.81640625" customWidth="1"/>
    <col min="6153" max="6153" width="12.453125" customWidth="1"/>
    <col min="6401" max="6401" width="23.81640625" bestFit="1" customWidth="1"/>
    <col min="6406" max="6406" width="24.1796875" bestFit="1" customWidth="1"/>
    <col min="6407" max="6407" width="7.81640625" customWidth="1"/>
    <col min="6409" max="6409" width="12.453125" customWidth="1"/>
    <col min="6657" max="6657" width="23.81640625" bestFit="1" customWidth="1"/>
    <col min="6662" max="6662" width="24.1796875" bestFit="1" customWidth="1"/>
    <col min="6663" max="6663" width="7.81640625" customWidth="1"/>
    <col min="6665" max="6665" width="12.453125" customWidth="1"/>
    <col min="6913" max="6913" width="23.81640625" bestFit="1" customWidth="1"/>
    <col min="6918" max="6918" width="24.1796875" bestFit="1" customWidth="1"/>
    <col min="6919" max="6919" width="7.81640625" customWidth="1"/>
    <col min="6921" max="6921" width="12.453125" customWidth="1"/>
    <col min="7169" max="7169" width="23.81640625" bestFit="1" customWidth="1"/>
    <col min="7174" max="7174" width="24.1796875" bestFit="1" customWidth="1"/>
    <col min="7175" max="7175" width="7.81640625" customWidth="1"/>
    <col min="7177" max="7177" width="12.453125" customWidth="1"/>
    <col min="7425" max="7425" width="23.81640625" bestFit="1" customWidth="1"/>
    <col min="7430" max="7430" width="24.1796875" bestFit="1" customWidth="1"/>
    <col min="7431" max="7431" width="7.81640625" customWidth="1"/>
    <col min="7433" max="7433" width="12.453125" customWidth="1"/>
    <col min="7681" max="7681" width="23.81640625" bestFit="1" customWidth="1"/>
    <col min="7686" max="7686" width="24.1796875" bestFit="1" customWidth="1"/>
    <col min="7687" max="7687" width="7.81640625" customWidth="1"/>
    <col min="7689" max="7689" width="12.453125" customWidth="1"/>
    <col min="7937" max="7937" width="23.81640625" bestFit="1" customWidth="1"/>
    <col min="7942" max="7942" width="24.1796875" bestFit="1" customWidth="1"/>
    <col min="7943" max="7943" width="7.81640625" customWidth="1"/>
    <col min="7945" max="7945" width="12.453125" customWidth="1"/>
    <col min="8193" max="8193" width="23.81640625" bestFit="1" customWidth="1"/>
    <col min="8198" max="8198" width="24.1796875" bestFit="1" customWidth="1"/>
    <col min="8199" max="8199" width="7.81640625" customWidth="1"/>
    <col min="8201" max="8201" width="12.453125" customWidth="1"/>
    <col min="8449" max="8449" width="23.81640625" bestFit="1" customWidth="1"/>
    <col min="8454" max="8454" width="24.1796875" bestFit="1" customWidth="1"/>
    <col min="8455" max="8455" width="7.81640625" customWidth="1"/>
    <col min="8457" max="8457" width="12.453125" customWidth="1"/>
    <col min="8705" max="8705" width="23.81640625" bestFit="1" customWidth="1"/>
    <col min="8710" max="8710" width="24.1796875" bestFit="1" customWidth="1"/>
    <col min="8711" max="8711" width="7.81640625" customWidth="1"/>
    <col min="8713" max="8713" width="12.453125" customWidth="1"/>
    <col min="8961" max="8961" width="23.81640625" bestFit="1" customWidth="1"/>
    <col min="8966" max="8966" width="24.1796875" bestFit="1" customWidth="1"/>
    <col min="8967" max="8967" width="7.81640625" customWidth="1"/>
    <col min="8969" max="8969" width="12.453125" customWidth="1"/>
    <col min="9217" max="9217" width="23.81640625" bestFit="1" customWidth="1"/>
    <col min="9222" max="9222" width="24.1796875" bestFit="1" customWidth="1"/>
    <col min="9223" max="9223" width="7.81640625" customWidth="1"/>
    <col min="9225" max="9225" width="12.453125" customWidth="1"/>
    <col min="9473" max="9473" width="23.81640625" bestFit="1" customWidth="1"/>
    <col min="9478" max="9478" width="24.1796875" bestFit="1" customWidth="1"/>
    <col min="9479" max="9479" width="7.81640625" customWidth="1"/>
    <col min="9481" max="9481" width="12.453125" customWidth="1"/>
    <col min="9729" max="9729" width="23.81640625" bestFit="1" customWidth="1"/>
    <col min="9734" max="9734" width="24.1796875" bestFit="1" customWidth="1"/>
    <col min="9735" max="9735" width="7.81640625" customWidth="1"/>
    <col min="9737" max="9737" width="12.453125" customWidth="1"/>
    <col min="9985" max="9985" width="23.81640625" bestFit="1" customWidth="1"/>
    <col min="9990" max="9990" width="24.1796875" bestFit="1" customWidth="1"/>
    <col min="9991" max="9991" width="7.81640625" customWidth="1"/>
    <col min="9993" max="9993" width="12.453125" customWidth="1"/>
    <col min="10241" max="10241" width="23.81640625" bestFit="1" customWidth="1"/>
    <col min="10246" max="10246" width="24.1796875" bestFit="1" customWidth="1"/>
    <col min="10247" max="10247" width="7.81640625" customWidth="1"/>
    <col min="10249" max="10249" width="12.453125" customWidth="1"/>
    <col min="10497" max="10497" width="23.81640625" bestFit="1" customWidth="1"/>
    <col min="10502" max="10502" width="24.1796875" bestFit="1" customWidth="1"/>
    <col min="10503" max="10503" width="7.81640625" customWidth="1"/>
    <col min="10505" max="10505" width="12.453125" customWidth="1"/>
    <col min="10753" max="10753" width="23.81640625" bestFit="1" customWidth="1"/>
    <col min="10758" max="10758" width="24.1796875" bestFit="1" customWidth="1"/>
    <col min="10759" max="10759" width="7.81640625" customWidth="1"/>
    <col min="10761" max="10761" width="12.453125" customWidth="1"/>
    <col min="11009" max="11009" width="23.81640625" bestFit="1" customWidth="1"/>
    <col min="11014" max="11014" width="24.1796875" bestFit="1" customWidth="1"/>
    <col min="11015" max="11015" width="7.81640625" customWidth="1"/>
    <col min="11017" max="11017" width="12.453125" customWidth="1"/>
    <col min="11265" max="11265" width="23.81640625" bestFit="1" customWidth="1"/>
    <col min="11270" max="11270" width="24.1796875" bestFit="1" customWidth="1"/>
    <col min="11271" max="11271" width="7.81640625" customWidth="1"/>
    <col min="11273" max="11273" width="12.453125" customWidth="1"/>
    <col min="11521" max="11521" width="23.81640625" bestFit="1" customWidth="1"/>
    <col min="11526" max="11526" width="24.1796875" bestFit="1" customWidth="1"/>
    <col min="11527" max="11527" width="7.81640625" customWidth="1"/>
    <col min="11529" max="11529" width="12.453125" customWidth="1"/>
    <col min="11777" max="11777" width="23.81640625" bestFit="1" customWidth="1"/>
    <col min="11782" max="11782" width="24.1796875" bestFit="1" customWidth="1"/>
    <col min="11783" max="11783" width="7.81640625" customWidth="1"/>
    <col min="11785" max="11785" width="12.453125" customWidth="1"/>
    <col min="12033" max="12033" width="23.81640625" bestFit="1" customWidth="1"/>
    <col min="12038" max="12038" width="24.1796875" bestFit="1" customWidth="1"/>
    <col min="12039" max="12039" width="7.81640625" customWidth="1"/>
    <col min="12041" max="12041" width="12.453125" customWidth="1"/>
    <col min="12289" max="12289" width="23.81640625" bestFit="1" customWidth="1"/>
    <col min="12294" max="12294" width="24.1796875" bestFit="1" customWidth="1"/>
    <col min="12295" max="12295" width="7.81640625" customWidth="1"/>
    <col min="12297" max="12297" width="12.453125" customWidth="1"/>
    <col min="12545" max="12545" width="23.81640625" bestFit="1" customWidth="1"/>
    <col min="12550" max="12550" width="24.1796875" bestFit="1" customWidth="1"/>
    <col min="12551" max="12551" width="7.81640625" customWidth="1"/>
    <col min="12553" max="12553" width="12.453125" customWidth="1"/>
    <col min="12801" max="12801" width="23.81640625" bestFit="1" customWidth="1"/>
    <col min="12806" max="12806" width="24.1796875" bestFit="1" customWidth="1"/>
    <col min="12807" max="12807" width="7.81640625" customWidth="1"/>
    <col min="12809" max="12809" width="12.453125" customWidth="1"/>
    <col min="13057" max="13057" width="23.81640625" bestFit="1" customWidth="1"/>
    <col min="13062" max="13062" width="24.1796875" bestFit="1" customWidth="1"/>
    <col min="13063" max="13063" width="7.81640625" customWidth="1"/>
    <col min="13065" max="13065" width="12.453125" customWidth="1"/>
    <col min="13313" max="13313" width="23.81640625" bestFit="1" customWidth="1"/>
    <col min="13318" max="13318" width="24.1796875" bestFit="1" customWidth="1"/>
    <col min="13319" max="13319" width="7.81640625" customWidth="1"/>
    <col min="13321" max="13321" width="12.453125" customWidth="1"/>
    <col min="13569" max="13569" width="23.81640625" bestFit="1" customWidth="1"/>
    <col min="13574" max="13574" width="24.1796875" bestFit="1" customWidth="1"/>
    <col min="13575" max="13575" width="7.81640625" customWidth="1"/>
    <col min="13577" max="13577" width="12.453125" customWidth="1"/>
    <col min="13825" max="13825" width="23.81640625" bestFit="1" customWidth="1"/>
    <col min="13830" max="13830" width="24.1796875" bestFit="1" customWidth="1"/>
    <col min="13831" max="13831" width="7.81640625" customWidth="1"/>
    <col min="13833" max="13833" width="12.453125" customWidth="1"/>
    <col min="14081" max="14081" width="23.81640625" bestFit="1" customWidth="1"/>
    <col min="14086" max="14086" width="24.1796875" bestFit="1" customWidth="1"/>
    <col min="14087" max="14087" width="7.81640625" customWidth="1"/>
    <col min="14089" max="14089" width="12.453125" customWidth="1"/>
    <col min="14337" max="14337" width="23.81640625" bestFit="1" customWidth="1"/>
    <col min="14342" max="14342" width="24.1796875" bestFit="1" customWidth="1"/>
    <col min="14343" max="14343" width="7.81640625" customWidth="1"/>
    <col min="14345" max="14345" width="12.453125" customWidth="1"/>
    <col min="14593" max="14593" width="23.81640625" bestFit="1" customWidth="1"/>
    <col min="14598" max="14598" width="24.1796875" bestFit="1" customWidth="1"/>
    <col min="14599" max="14599" width="7.81640625" customWidth="1"/>
    <col min="14601" max="14601" width="12.453125" customWidth="1"/>
    <col min="14849" max="14849" width="23.81640625" bestFit="1" customWidth="1"/>
    <col min="14854" max="14854" width="24.1796875" bestFit="1" customWidth="1"/>
    <col min="14855" max="14855" width="7.81640625" customWidth="1"/>
    <col min="14857" max="14857" width="12.453125" customWidth="1"/>
    <col min="15105" max="15105" width="23.81640625" bestFit="1" customWidth="1"/>
    <col min="15110" max="15110" width="24.1796875" bestFit="1" customWidth="1"/>
    <col min="15111" max="15111" width="7.81640625" customWidth="1"/>
    <col min="15113" max="15113" width="12.453125" customWidth="1"/>
    <col min="15361" max="15361" width="23.81640625" bestFit="1" customWidth="1"/>
    <col min="15366" max="15366" width="24.1796875" bestFit="1" customWidth="1"/>
    <col min="15367" max="15367" width="7.81640625" customWidth="1"/>
    <col min="15369" max="15369" width="12.453125" customWidth="1"/>
    <col min="15617" max="15617" width="23.81640625" bestFit="1" customWidth="1"/>
    <col min="15622" max="15622" width="24.1796875" bestFit="1" customWidth="1"/>
    <col min="15623" max="15623" width="7.81640625" customWidth="1"/>
    <col min="15625" max="15625" width="12.453125" customWidth="1"/>
    <col min="15873" max="15873" width="23.81640625" bestFit="1" customWidth="1"/>
    <col min="15878" max="15878" width="24.1796875" bestFit="1" customWidth="1"/>
    <col min="15879" max="15879" width="7.81640625" customWidth="1"/>
    <col min="15881" max="15881" width="12.453125" customWidth="1"/>
    <col min="16129" max="16129" width="23.81640625" bestFit="1" customWidth="1"/>
    <col min="16134" max="16134" width="24.1796875" bestFit="1" customWidth="1"/>
    <col min="16135" max="16135" width="7.81640625" customWidth="1"/>
    <col min="16137" max="16137" width="12.453125" customWidth="1"/>
  </cols>
  <sheetData>
    <row r="1" spans="1:11" ht="15.5" x14ac:dyDescent="0.35">
      <c r="A1" s="151" t="s">
        <v>0</v>
      </c>
      <c r="B1" s="151"/>
      <c r="C1" s="151"/>
      <c r="D1" s="151"/>
      <c r="E1" s="151"/>
      <c r="F1" s="151"/>
      <c r="G1" s="151"/>
      <c r="H1" s="151"/>
    </row>
    <row r="2" spans="1:11" ht="15.5" x14ac:dyDescent="0.35">
      <c r="A2" s="151" t="str">
        <f>+DATOS!D2</f>
        <v xml:space="preserve"> " LOS MIMADOS DEL C" </v>
      </c>
      <c r="B2" s="151"/>
      <c r="C2" s="151"/>
      <c r="D2" s="151"/>
      <c r="E2" s="151"/>
      <c r="F2" s="151"/>
      <c r="G2" s="151"/>
      <c r="H2" s="151"/>
    </row>
    <row r="3" spans="1:11" ht="15.5" x14ac:dyDescent="0.35">
      <c r="A3" s="151" t="s">
        <v>455</v>
      </c>
      <c r="B3" s="151"/>
      <c r="C3" s="151"/>
      <c r="D3" s="151"/>
      <c r="E3" s="151"/>
      <c r="F3" s="151"/>
      <c r="G3" s="151"/>
      <c r="H3" s="151"/>
    </row>
    <row r="4" spans="1:11" s="5" customFormat="1" ht="13" x14ac:dyDescent="0.3">
      <c r="A4" s="127"/>
      <c r="B4" s="2"/>
      <c r="C4" s="3"/>
      <c r="D4" s="3"/>
      <c r="E4" s="128"/>
      <c r="F4" s="127"/>
      <c r="G4" s="128"/>
      <c r="H4" s="3"/>
    </row>
    <row r="5" spans="1:11" s="5" customFormat="1" ht="13" x14ac:dyDescent="0.3">
      <c r="A5" s="129" t="s">
        <v>1</v>
      </c>
      <c r="B5" s="7"/>
      <c r="C5" s="8"/>
      <c r="D5" s="8"/>
      <c r="E5" s="130"/>
      <c r="F5" s="129" t="s">
        <v>2</v>
      </c>
      <c r="G5" s="130"/>
      <c r="H5" s="8"/>
    </row>
    <row r="6" spans="1:11" s="5" customFormat="1" ht="13" x14ac:dyDescent="0.3">
      <c r="A6" s="129" t="s">
        <v>3</v>
      </c>
      <c r="B6" s="2"/>
      <c r="C6" s="3"/>
      <c r="D6" s="3">
        <f>SUM(C7:C21)</f>
        <v>0</v>
      </c>
      <c r="E6" s="131"/>
      <c r="F6" s="129" t="s">
        <v>4</v>
      </c>
      <c r="G6" s="130"/>
      <c r="H6" s="11"/>
      <c r="I6" s="12"/>
    </row>
    <row r="7" spans="1:11" s="5" customFormat="1" ht="13" x14ac:dyDescent="0.3">
      <c r="A7" s="129" t="s">
        <v>5</v>
      </c>
      <c r="B7" s="2"/>
      <c r="C7" s="3">
        <f>SUM(B8:B10)</f>
        <v>0</v>
      </c>
      <c r="D7" s="3"/>
      <c r="E7" s="131"/>
      <c r="F7" s="132" t="str">
        <f>+DATOS!B10</f>
        <v xml:space="preserve">PROVEEDORES POR PAGAR </v>
      </c>
      <c r="G7" s="133"/>
      <c r="H7" s="134">
        <f>SUM(G8:G12)</f>
        <v>0</v>
      </c>
      <c r="K7" s="12"/>
    </row>
    <row r="8" spans="1:11" s="5" customFormat="1" ht="13" x14ac:dyDescent="0.3">
      <c r="A8" s="142" t="str">
        <f>+DATOS!B14</f>
        <v>CAJA GENERAL</v>
      </c>
      <c r="B8" s="15"/>
      <c r="C8" s="3"/>
      <c r="D8" s="3"/>
      <c r="E8" s="131"/>
      <c r="F8" s="132" t="str">
        <f>+DATOS!D11</f>
        <v>ADELMAG</v>
      </c>
      <c r="G8" s="134"/>
      <c r="H8" s="134"/>
    </row>
    <row r="9" spans="1:11" s="5" customFormat="1" ht="13" x14ac:dyDescent="0.3">
      <c r="A9" s="142" t="str">
        <f>+DATOS!B17</f>
        <v>BANCO GUAYAQUIL cta. Cte. # 1256587</v>
      </c>
      <c r="B9" s="15"/>
      <c r="C9" s="3"/>
      <c r="D9" s="3"/>
      <c r="E9" s="131"/>
      <c r="F9" s="132" t="str">
        <f>+DATOS!D12</f>
        <v>ECOHOGAR</v>
      </c>
      <c r="G9" s="134"/>
      <c r="H9" s="134"/>
    </row>
    <row r="10" spans="1:11" s="5" customFormat="1" ht="13.5" thickBot="1" x14ac:dyDescent="0.35">
      <c r="A10" s="142" t="str">
        <f>+DATOS!B18</f>
        <v>BANCO PICHINCHA cta. Cte. # 6593000</v>
      </c>
      <c r="B10" s="143"/>
      <c r="C10" s="133"/>
      <c r="D10" s="3"/>
      <c r="E10" s="131"/>
      <c r="F10" s="135"/>
      <c r="G10" s="136"/>
      <c r="H10" s="134"/>
    </row>
    <row r="11" spans="1:11" s="5" customFormat="1" ht="13" x14ac:dyDescent="0.3">
      <c r="A11" s="137"/>
      <c r="B11" s="134"/>
      <c r="C11" s="3"/>
      <c r="D11" s="3"/>
      <c r="E11" s="131"/>
      <c r="F11" s="135"/>
      <c r="G11" s="138"/>
      <c r="H11" s="134"/>
    </row>
    <row r="12" spans="1:11" s="5" customFormat="1" ht="13" x14ac:dyDescent="0.3">
      <c r="A12" s="132"/>
      <c r="B12" s="134"/>
      <c r="C12" s="3"/>
      <c r="D12" s="3"/>
      <c r="E12" s="131"/>
      <c r="F12" s="135"/>
      <c r="G12" s="138"/>
      <c r="H12" s="134"/>
    </row>
    <row r="13" spans="1:11" s="5" customFormat="1" ht="13" x14ac:dyDescent="0.3">
      <c r="A13" s="137"/>
      <c r="B13" s="15"/>
      <c r="C13" s="3"/>
      <c r="D13" s="3"/>
      <c r="E13" s="131"/>
      <c r="F13" s="135"/>
      <c r="G13" s="133"/>
      <c r="H13" s="134"/>
    </row>
    <row r="14" spans="1:11" s="5" customFormat="1" ht="13" x14ac:dyDescent="0.3">
      <c r="A14" s="137"/>
      <c r="B14" s="15"/>
      <c r="C14" s="3"/>
      <c r="D14" s="3"/>
      <c r="E14" s="131"/>
      <c r="F14" s="135"/>
      <c r="G14" s="138"/>
      <c r="H14" s="134"/>
    </row>
    <row r="15" spans="1:11" s="5" customFormat="1" ht="13.5" thickBot="1" x14ac:dyDescent="0.35">
      <c r="A15" s="129" t="s">
        <v>10</v>
      </c>
      <c r="B15" s="2"/>
      <c r="C15" s="3">
        <f>SUM(B16)</f>
        <v>0</v>
      </c>
      <c r="D15" s="3"/>
      <c r="E15" s="131"/>
      <c r="F15" s="137"/>
      <c r="G15" s="131"/>
      <c r="H15" s="139"/>
    </row>
    <row r="16" spans="1:11" s="5" customFormat="1" ht="13.5" thickBot="1" x14ac:dyDescent="0.35">
      <c r="A16" s="137" t="str">
        <f>+DATOS!B5</f>
        <v>INVENTARIO DE MERCADERIAS</v>
      </c>
      <c r="B16" s="87"/>
      <c r="C16" s="3"/>
      <c r="D16" s="3"/>
      <c r="E16" s="131"/>
      <c r="F16" s="129" t="s">
        <v>15</v>
      </c>
      <c r="G16" s="130"/>
      <c r="H16" s="23">
        <f>SUM(H6:H15)</f>
        <v>0</v>
      </c>
    </row>
    <row r="17" spans="1:9" s="5" customFormat="1" ht="13" x14ac:dyDescent="0.3">
      <c r="A17" s="129"/>
      <c r="B17" s="2"/>
      <c r="C17" s="133"/>
      <c r="D17" s="3"/>
      <c r="E17" s="131"/>
      <c r="F17" s="132"/>
      <c r="G17" s="133"/>
      <c r="H17" s="133"/>
    </row>
    <row r="18" spans="1:9" s="5" customFormat="1" ht="13" x14ac:dyDescent="0.3">
      <c r="A18" s="140" t="s">
        <v>95</v>
      </c>
      <c r="B18" s="134"/>
      <c r="C18" s="3"/>
      <c r="D18" s="3"/>
      <c r="E18" s="131"/>
      <c r="F18" s="132"/>
      <c r="G18" s="133"/>
      <c r="H18" s="133"/>
    </row>
    <row r="19" spans="1:9" s="5" customFormat="1" ht="13" x14ac:dyDescent="0.3">
      <c r="A19" s="129" t="s">
        <v>14</v>
      </c>
      <c r="B19" s="133"/>
      <c r="C19" s="126">
        <f>SUM(B18:B21)</f>
        <v>0</v>
      </c>
      <c r="D19" s="3"/>
      <c r="E19" s="131"/>
      <c r="F19" s="129" t="s">
        <v>16</v>
      </c>
      <c r="G19" s="130"/>
      <c r="H19" s="24"/>
    </row>
    <row r="20" spans="1:9" s="5" customFormat="1" ht="13.5" thickBot="1" x14ac:dyDescent="0.35">
      <c r="A20" s="137" t="str">
        <f>+DATOS!B21</f>
        <v>VEHICULOS</v>
      </c>
      <c r="B20" s="87"/>
      <c r="C20" s="3"/>
      <c r="D20" s="3"/>
      <c r="E20" s="131"/>
      <c r="F20" s="133"/>
      <c r="G20" s="131"/>
      <c r="H20" s="133"/>
    </row>
    <row r="21" spans="1:9" s="5" customFormat="1" ht="13" x14ac:dyDescent="0.3">
      <c r="A21" s="137"/>
      <c r="B21" s="15"/>
      <c r="C21" s="3"/>
      <c r="D21" s="3"/>
      <c r="E21" s="131"/>
      <c r="F21" s="137" t="str">
        <f>+DATOS!B22</f>
        <v>CAPITAL SOCIAL</v>
      </c>
      <c r="G21" s="133"/>
      <c r="H21" s="15"/>
    </row>
    <row r="22" spans="1:9" s="5" customFormat="1" ht="13" x14ac:dyDescent="0.3">
      <c r="A22" s="141"/>
      <c r="B22" s="15"/>
      <c r="C22" s="11"/>
      <c r="D22" s="11"/>
      <c r="E22" s="131"/>
      <c r="F22" s="137"/>
      <c r="G22" s="131"/>
      <c r="H22" s="133"/>
    </row>
    <row r="23" spans="1:9" s="5" customFormat="1" ht="13" x14ac:dyDescent="0.3">
      <c r="A23" s="133"/>
      <c r="B23" s="133"/>
      <c r="C23" s="133"/>
      <c r="D23" s="3"/>
      <c r="E23" s="131"/>
      <c r="F23" s="133"/>
      <c r="G23" s="133"/>
      <c r="H23" s="133"/>
    </row>
    <row r="24" spans="1:9" s="5" customFormat="1" ht="13" x14ac:dyDescent="0.3">
      <c r="B24" s="12"/>
      <c r="F24" s="25"/>
      <c r="G24" s="26"/>
      <c r="H24" s="26"/>
    </row>
    <row r="25" spans="1:9" ht="15" thickBot="1" x14ac:dyDescent="0.4">
      <c r="A25" s="88" t="s">
        <v>18</v>
      </c>
      <c r="B25" s="89"/>
      <c r="C25" s="90"/>
      <c r="D25" s="120">
        <f>SUM(D5:D23)</f>
        <v>0</v>
      </c>
      <c r="E25" s="121"/>
      <c r="F25" s="122" t="s">
        <v>97</v>
      </c>
      <c r="G25" s="123"/>
      <c r="H25" s="124">
        <f>+H19+H16</f>
        <v>0</v>
      </c>
      <c r="I25" s="32">
        <f>+D25-H25</f>
        <v>0</v>
      </c>
    </row>
    <row r="26" spans="1:9" ht="15" thickTop="1" x14ac:dyDescent="0.35">
      <c r="A26" s="33"/>
      <c r="B26" s="34"/>
      <c r="C26" s="35"/>
      <c r="D26" s="36"/>
      <c r="E26" s="37"/>
      <c r="F26" s="33"/>
      <c r="G26" s="35"/>
      <c r="H26" s="35"/>
    </row>
    <row r="27" spans="1:9" x14ac:dyDescent="0.35">
      <c r="A27" s="38" t="s">
        <v>20</v>
      </c>
      <c r="B27" s="39"/>
      <c r="C27" s="40"/>
      <c r="D27" s="40"/>
      <c r="E27" s="30"/>
      <c r="F27" s="14"/>
      <c r="G27" s="30"/>
      <c r="H27" s="40"/>
    </row>
    <row r="29" spans="1:9" x14ac:dyDescent="0.35">
      <c r="D29" s="43"/>
      <c r="E29" s="35"/>
    </row>
    <row r="30" spans="1:9" x14ac:dyDescent="0.35">
      <c r="A30" s="150" t="s">
        <v>100</v>
      </c>
      <c r="B30" s="150"/>
      <c r="C30" s="150"/>
      <c r="D30" s="45"/>
      <c r="E30" s="35"/>
      <c r="F30" s="150" t="s">
        <v>98</v>
      </c>
      <c r="G30" s="150"/>
      <c r="H30" s="150"/>
    </row>
    <row r="31" spans="1:9" x14ac:dyDescent="0.35">
      <c r="A31" s="33"/>
      <c r="B31" s="44"/>
      <c r="C31" s="45"/>
      <c r="D31" s="45"/>
      <c r="E31" s="35"/>
      <c r="F31" s="150" t="s">
        <v>99</v>
      </c>
      <c r="G31" s="150"/>
      <c r="H31" s="150"/>
    </row>
  </sheetData>
  <mergeCells count="6">
    <mergeCell ref="F31:H31"/>
    <mergeCell ref="A1:H1"/>
    <mergeCell ref="A2:H2"/>
    <mergeCell ref="A3:H3"/>
    <mergeCell ref="A30:C30"/>
    <mergeCell ref="F30:H30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5AF9FD-184D-4805-A4A1-BB2B91FF77EC}">
  <dimension ref="A1:G162"/>
  <sheetViews>
    <sheetView workbookViewId="0">
      <selection activeCell="A4" sqref="A4"/>
    </sheetView>
  </sheetViews>
  <sheetFormatPr baseColWidth="10" defaultRowHeight="14.5" x14ac:dyDescent="0.35"/>
  <cols>
    <col min="1" max="1" width="8.54296875" customWidth="1"/>
    <col min="2" max="2" width="15.1796875" customWidth="1"/>
    <col min="3" max="3" width="39.54296875" customWidth="1"/>
    <col min="5" max="5" width="12.453125" customWidth="1"/>
  </cols>
  <sheetData>
    <row r="1" spans="1:7" ht="18" x14ac:dyDescent="0.4">
      <c r="A1" s="152" t="s">
        <v>103</v>
      </c>
      <c r="B1" s="152"/>
      <c r="C1" s="152"/>
      <c r="D1" s="152"/>
      <c r="E1" s="152"/>
      <c r="F1" s="152"/>
      <c r="G1" s="91"/>
    </row>
    <row r="2" spans="1:7" ht="15.5" x14ac:dyDescent="0.35">
      <c r="A2" s="151" t="str">
        <f>+DATOS!D2</f>
        <v xml:space="preserve"> " LOS MIMADOS DEL C" </v>
      </c>
      <c r="B2" s="151"/>
      <c r="C2" s="151"/>
      <c r="D2" s="151"/>
      <c r="E2" s="151"/>
      <c r="F2" s="151"/>
      <c r="G2" s="92"/>
    </row>
    <row r="3" spans="1:7" ht="18" x14ac:dyDescent="0.4">
      <c r="A3" s="152" t="s">
        <v>456</v>
      </c>
      <c r="B3" s="152"/>
      <c r="C3" s="152"/>
      <c r="D3" s="152"/>
      <c r="E3" s="152"/>
      <c r="F3" s="152"/>
      <c r="G3" s="91"/>
    </row>
    <row r="4" spans="1:7" ht="18" x14ac:dyDescent="0.4">
      <c r="B4" s="91"/>
      <c r="C4" s="91"/>
      <c r="D4" s="91"/>
      <c r="E4" s="91"/>
      <c r="F4" s="91"/>
      <c r="G4" s="91"/>
    </row>
    <row r="5" spans="1:7" x14ac:dyDescent="0.35">
      <c r="A5" s="69" t="s">
        <v>101</v>
      </c>
      <c r="B5" s="155" t="s">
        <v>81</v>
      </c>
      <c r="C5" s="155"/>
      <c r="D5" s="102" t="s">
        <v>23</v>
      </c>
      <c r="E5" s="102" t="s">
        <v>82</v>
      </c>
      <c r="F5" s="102" t="s">
        <v>83</v>
      </c>
    </row>
    <row r="6" spans="1:7" x14ac:dyDescent="0.35">
      <c r="A6" s="103"/>
      <c r="B6" s="153">
        <v>1</v>
      </c>
      <c r="C6" s="154"/>
      <c r="D6" s="93"/>
      <c r="E6" s="93"/>
      <c r="F6" s="93"/>
    </row>
    <row r="7" spans="1:7" x14ac:dyDescent="0.35">
      <c r="A7" s="103"/>
      <c r="B7" s="106"/>
      <c r="C7" s="105"/>
      <c r="D7" s="93"/>
      <c r="E7" s="97"/>
      <c r="F7" s="93"/>
    </row>
    <row r="8" spans="1:7" x14ac:dyDescent="0.35">
      <c r="A8" s="94"/>
      <c r="B8" s="106"/>
      <c r="C8" s="105"/>
      <c r="D8" s="70"/>
      <c r="E8" s="97"/>
      <c r="F8" s="93"/>
    </row>
    <row r="9" spans="1:7" x14ac:dyDescent="0.35">
      <c r="A9" s="94"/>
      <c r="B9" s="106"/>
      <c r="C9" s="105"/>
      <c r="D9" s="70"/>
      <c r="E9" s="97"/>
      <c r="F9" s="93"/>
    </row>
    <row r="10" spans="1:7" x14ac:dyDescent="0.35">
      <c r="A10" s="94"/>
      <c r="B10" s="106"/>
      <c r="C10" s="105"/>
      <c r="D10" s="70"/>
      <c r="E10" s="97"/>
      <c r="F10" s="93"/>
    </row>
    <row r="11" spans="1:7" x14ac:dyDescent="0.35">
      <c r="A11" s="94"/>
      <c r="B11" s="106"/>
      <c r="C11" s="105"/>
      <c r="D11" s="70"/>
      <c r="E11" s="97"/>
      <c r="F11" s="93"/>
    </row>
    <row r="12" spans="1:7" x14ac:dyDescent="0.35">
      <c r="A12" s="94"/>
      <c r="B12" s="104"/>
      <c r="C12" s="105"/>
      <c r="D12" s="95"/>
      <c r="E12" s="93"/>
      <c r="F12" s="97"/>
    </row>
    <row r="13" spans="1:7" x14ac:dyDescent="0.35">
      <c r="A13" s="94"/>
      <c r="B13" s="104"/>
      <c r="C13" s="105"/>
      <c r="D13" s="107"/>
      <c r="E13" s="93"/>
      <c r="F13" s="97"/>
    </row>
    <row r="14" spans="1:7" x14ac:dyDescent="0.35">
      <c r="A14" s="94"/>
      <c r="B14" s="104"/>
      <c r="C14" s="105"/>
      <c r="D14" s="107"/>
      <c r="E14" s="93"/>
      <c r="F14" s="93"/>
    </row>
    <row r="15" spans="1:7" x14ac:dyDescent="0.35">
      <c r="A15" s="94"/>
      <c r="B15" s="104"/>
      <c r="C15" s="108"/>
      <c r="D15" s="95"/>
      <c r="E15" s="93"/>
      <c r="F15" s="97"/>
    </row>
    <row r="16" spans="1:7" x14ac:dyDescent="0.35">
      <c r="A16" s="94"/>
      <c r="B16" s="104"/>
      <c r="C16" s="105"/>
      <c r="D16" s="95"/>
      <c r="E16" s="97"/>
      <c r="F16" s="97"/>
    </row>
    <row r="17" spans="1:6" x14ac:dyDescent="0.35">
      <c r="A17" s="94"/>
      <c r="B17" s="153"/>
      <c r="C17" s="154"/>
      <c r="D17" s="95"/>
      <c r="E17" s="93"/>
      <c r="F17" s="93"/>
    </row>
    <row r="18" spans="1:6" x14ac:dyDescent="0.35">
      <c r="A18" s="103"/>
      <c r="B18" s="104"/>
      <c r="C18" s="105"/>
      <c r="D18" s="95"/>
      <c r="E18" s="97"/>
      <c r="F18" s="93"/>
    </row>
    <row r="19" spans="1:6" x14ac:dyDescent="0.35">
      <c r="A19" s="94"/>
      <c r="B19" s="104"/>
      <c r="C19" s="105"/>
      <c r="D19" s="95"/>
      <c r="E19" s="97"/>
      <c r="F19" s="93"/>
    </row>
    <row r="20" spans="1:6" x14ac:dyDescent="0.35">
      <c r="A20" s="94"/>
      <c r="B20" s="104"/>
      <c r="C20" s="105"/>
      <c r="D20" s="95"/>
      <c r="E20" s="93"/>
      <c r="F20" s="97"/>
    </row>
    <row r="21" spans="1:6" x14ac:dyDescent="0.35">
      <c r="A21" s="94"/>
      <c r="B21" s="104"/>
      <c r="C21" s="105"/>
      <c r="D21" s="95"/>
      <c r="E21" s="93"/>
      <c r="F21" s="93"/>
    </row>
    <row r="22" spans="1:6" x14ac:dyDescent="0.35">
      <c r="A22" s="94"/>
      <c r="B22" s="153"/>
      <c r="C22" s="154"/>
      <c r="D22" s="95"/>
      <c r="E22" s="93"/>
      <c r="F22" s="93"/>
    </row>
    <row r="23" spans="1:6" x14ac:dyDescent="0.35">
      <c r="A23" s="103"/>
      <c r="B23" s="104"/>
      <c r="C23" s="105"/>
      <c r="D23" s="70"/>
      <c r="E23" s="95"/>
      <c r="F23" s="93"/>
    </row>
    <row r="24" spans="1:6" x14ac:dyDescent="0.35">
      <c r="A24" s="94"/>
      <c r="B24" s="104"/>
      <c r="C24" s="105"/>
      <c r="D24" s="70"/>
      <c r="E24" s="95"/>
      <c r="F24" s="93"/>
    </row>
    <row r="25" spans="1:6" x14ac:dyDescent="0.35">
      <c r="A25" s="94"/>
      <c r="B25" s="104"/>
      <c r="C25" s="105"/>
      <c r="D25" s="70"/>
      <c r="E25" s="95"/>
      <c r="F25" s="93"/>
    </row>
    <row r="26" spans="1:6" x14ac:dyDescent="0.35">
      <c r="A26" s="94"/>
      <c r="B26" s="104"/>
      <c r="C26" s="105"/>
      <c r="D26" s="93"/>
      <c r="E26" s="95"/>
      <c r="F26" s="97"/>
    </row>
    <row r="27" spans="1:6" x14ac:dyDescent="0.35">
      <c r="A27" s="94"/>
      <c r="B27" s="104"/>
      <c r="C27" s="105"/>
      <c r="D27" s="95"/>
      <c r="E27" s="93"/>
      <c r="F27" s="97"/>
    </row>
    <row r="28" spans="1:6" x14ac:dyDescent="0.35">
      <c r="A28" s="94"/>
      <c r="B28" s="104"/>
      <c r="C28" s="105"/>
      <c r="D28" s="95"/>
      <c r="E28" s="93"/>
      <c r="F28" s="93"/>
    </row>
    <row r="29" spans="1:6" x14ac:dyDescent="0.35">
      <c r="A29" s="94"/>
      <c r="B29" s="104"/>
      <c r="C29" s="105"/>
      <c r="D29" s="95"/>
      <c r="E29" s="93"/>
      <c r="F29" s="93"/>
    </row>
    <row r="30" spans="1:6" x14ac:dyDescent="0.35">
      <c r="A30" s="94"/>
      <c r="B30" s="153"/>
      <c r="C30" s="154"/>
      <c r="D30" s="95"/>
      <c r="E30" s="93"/>
      <c r="F30" s="93"/>
    </row>
    <row r="31" spans="1:6" x14ac:dyDescent="0.35">
      <c r="A31" s="103"/>
      <c r="B31" s="104"/>
      <c r="C31" s="105"/>
      <c r="D31" s="95"/>
      <c r="E31" s="93"/>
      <c r="F31" s="93"/>
    </row>
    <row r="32" spans="1:6" x14ac:dyDescent="0.35">
      <c r="A32" s="94"/>
      <c r="B32" s="104"/>
      <c r="C32" s="105"/>
      <c r="D32" s="95"/>
      <c r="E32" s="97"/>
      <c r="F32" s="93"/>
    </row>
    <row r="33" spans="1:6" x14ac:dyDescent="0.35">
      <c r="A33" s="94"/>
      <c r="B33" s="104"/>
      <c r="C33" s="105"/>
      <c r="D33" s="95"/>
      <c r="E33" s="93"/>
      <c r="F33" s="97"/>
    </row>
    <row r="34" spans="1:6" x14ac:dyDescent="0.35">
      <c r="A34" s="94"/>
      <c r="B34" s="104"/>
      <c r="C34" s="105"/>
      <c r="D34" s="95"/>
      <c r="E34" s="93"/>
      <c r="F34" s="97"/>
    </row>
    <row r="35" spans="1:6" x14ac:dyDescent="0.35">
      <c r="A35" s="94"/>
      <c r="B35" s="153"/>
      <c r="C35" s="154"/>
      <c r="D35" s="95"/>
      <c r="E35" s="93"/>
      <c r="F35" s="93"/>
    </row>
    <row r="36" spans="1:6" x14ac:dyDescent="0.35">
      <c r="A36" s="103"/>
      <c r="B36" s="104"/>
      <c r="C36" s="105"/>
      <c r="D36" s="95"/>
      <c r="E36" s="97"/>
      <c r="F36" s="93"/>
    </row>
    <row r="37" spans="1:6" x14ac:dyDescent="0.35">
      <c r="A37" s="94"/>
      <c r="B37" s="104"/>
      <c r="C37" s="105"/>
      <c r="D37" s="95"/>
      <c r="E37" s="98"/>
      <c r="F37" s="93"/>
    </row>
    <row r="38" spans="1:6" x14ac:dyDescent="0.35">
      <c r="A38" s="94"/>
      <c r="B38" s="104"/>
      <c r="C38" s="105"/>
      <c r="D38" s="95"/>
      <c r="E38" s="93"/>
      <c r="F38" s="97"/>
    </row>
    <row r="39" spans="1:6" x14ac:dyDescent="0.35">
      <c r="A39" s="94"/>
      <c r="B39" s="104"/>
      <c r="C39" s="105"/>
      <c r="D39" s="95"/>
      <c r="E39" s="93"/>
      <c r="F39" s="93"/>
    </row>
    <row r="40" spans="1:6" x14ac:dyDescent="0.35">
      <c r="A40" s="94"/>
      <c r="B40" s="104"/>
      <c r="C40" s="105"/>
      <c r="D40" s="95"/>
      <c r="E40" s="93"/>
      <c r="F40" s="93"/>
    </row>
    <row r="41" spans="1:6" x14ac:dyDescent="0.35">
      <c r="A41" s="94"/>
      <c r="B41" s="153"/>
      <c r="C41" s="154"/>
      <c r="D41" s="95"/>
      <c r="E41" s="93"/>
      <c r="F41" s="93"/>
    </row>
    <row r="42" spans="1:6" x14ac:dyDescent="0.35">
      <c r="A42" s="103"/>
      <c r="B42" s="104"/>
      <c r="C42" s="105"/>
      <c r="D42" s="95"/>
      <c r="E42" s="97"/>
      <c r="F42" s="93"/>
    </row>
    <row r="43" spans="1:6" x14ac:dyDescent="0.35">
      <c r="A43" s="94"/>
      <c r="B43" s="104"/>
      <c r="C43" s="105"/>
      <c r="D43" s="95"/>
      <c r="E43" s="97"/>
      <c r="F43" s="93"/>
    </row>
    <row r="44" spans="1:6" x14ac:dyDescent="0.35">
      <c r="A44" s="94"/>
      <c r="B44" s="104"/>
      <c r="C44" s="105"/>
      <c r="D44" s="95"/>
      <c r="E44" s="93"/>
      <c r="F44" s="97"/>
    </row>
    <row r="45" spans="1:6" x14ac:dyDescent="0.35">
      <c r="A45" s="94"/>
      <c r="B45" s="104"/>
      <c r="C45" s="105"/>
      <c r="D45" s="95"/>
      <c r="E45" s="93"/>
      <c r="F45" s="97"/>
    </row>
    <row r="46" spans="1:6" x14ac:dyDescent="0.35">
      <c r="A46" s="94"/>
      <c r="B46" s="104"/>
      <c r="C46" s="105"/>
      <c r="D46" s="95"/>
      <c r="E46" s="97"/>
      <c r="F46" s="97"/>
    </row>
    <row r="47" spans="1:6" x14ac:dyDescent="0.35">
      <c r="A47" s="94"/>
      <c r="B47" s="153"/>
      <c r="C47" s="154"/>
      <c r="D47" s="95"/>
      <c r="E47" s="93"/>
      <c r="F47" s="93"/>
    </row>
    <row r="48" spans="1:6" x14ac:dyDescent="0.35">
      <c r="A48" s="103"/>
      <c r="B48" s="104"/>
      <c r="C48" s="105"/>
      <c r="D48" s="95"/>
      <c r="E48" s="97"/>
      <c r="F48" s="93"/>
    </row>
    <row r="49" spans="1:6" x14ac:dyDescent="0.35">
      <c r="A49" s="94"/>
      <c r="B49" s="104"/>
      <c r="C49" s="105"/>
      <c r="D49" s="95"/>
      <c r="E49" s="93"/>
      <c r="F49" s="97"/>
    </row>
    <row r="50" spans="1:6" x14ac:dyDescent="0.35">
      <c r="A50" s="94"/>
      <c r="B50" s="104"/>
      <c r="C50" s="105"/>
      <c r="D50" s="95"/>
      <c r="E50" s="93"/>
      <c r="F50" s="93"/>
    </row>
    <row r="51" spans="1:6" x14ac:dyDescent="0.35">
      <c r="A51" s="94"/>
      <c r="B51" s="104"/>
      <c r="C51" s="105"/>
      <c r="D51" s="95"/>
      <c r="E51" s="93"/>
      <c r="F51" s="93"/>
    </row>
    <row r="52" spans="1:6" x14ac:dyDescent="0.35">
      <c r="A52" s="94"/>
      <c r="B52" s="153"/>
      <c r="C52" s="154"/>
      <c r="D52" s="95"/>
      <c r="E52" s="93"/>
      <c r="F52" s="93"/>
    </row>
    <row r="53" spans="1:6" x14ac:dyDescent="0.35">
      <c r="A53" s="103"/>
      <c r="B53" s="104"/>
      <c r="C53" s="105"/>
      <c r="D53" s="95"/>
      <c r="E53" s="97"/>
      <c r="F53" s="93"/>
    </row>
    <row r="54" spans="1:6" x14ac:dyDescent="0.35">
      <c r="A54" s="94"/>
      <c r="B54" s="104"/>
      <c r="C54" s="105"/>
      <c r="D54" s="95"/>
      <c r="E54" s="93"/>
      <c r="F54" s="97"/>
    </row>
    <row r="55" spans="1:6" x14ac:dyDescent="0.35">
      <c r="A55" s="94"/>
      <c r="B55" s="104"/>
      <c r="C55" s="105"/>
      <c r="D55" s="95"/>
      <c r="E55" s="93"/>
      <c r="F55" s="93"/>
    </row>
    <row r="56" spans="1:6" x14ac:dyDescent="0.35">
      <c r="A56" s="94"/>
      <c r="B56" s="153"/>
      <c r="C56" s="154"/>
      <c r="D56" s="95"/>
      <c r="E56" s="93"/>
      <c r="F56" s="93"/>
    </row>
    <row r="57" spans="1:6" x14ac:dyDescent="0.35">
      <c r="A57" s="103"/>
      <c r="B57" s="104"/>
      <c r="C57" s="105"/>
      <c r="D57" s="95"/>
      <c r="E57" s="97"/>
      <c r="F57" s="93"/>
    </row>
    <row r="58" spans="1:6" x14ac:dyDescent="0.35">
      <c r="A58" s="94"/>
      <c r="B58" s="104"/>
      <c r="C58" s="105"/>
      <c r="D58" s="95"/>
      <c r="E58" s="93"/>
      <c r="F58" s="97"/>
    </row>
    <row r="59" spans="1:6" x14ac:dyDescent="0.35">
      <c r="A59" s="94"/>
      <c r="B59" s="104"/>
      <c r="C59" s="105"/>
      <c r="D59" s="95"/>
      <c r="E59" s="93"/>
      <c r="F59" s="93"/>
    </row>
    <row r="60" spans="1:6" x14ac:dyDescent="0.35">
      <c r="A60" s="94"/>
      <c r="B60" s="153"/>
      <c r="C60" s="154"/>
      <c r="D60" s="95"/>
      <c r="E60" s="93"/>
      <c r="F60" s="93"/>
    </row>
    <row r="61" spans="1:6" x14ac:dyDescent="0.35">
      <c r="A61" s="103"/>
      <c r="B61" s="104"/>
      <c r="C61" s="105"/>
      <c r="D61" s="95"/>
      <c r="E61" s="97"/>
      <c r="F61" s="93"/>
    </row>
    <row r="62" spans="1:6" x14ac:dyDescent="0.35">
      <c r="A62" s="94"/>
      <c r="B62" s="104"/>
      <c r="C62" s="105"/>
      <c r="D62" s="95"/>
      <c r="E62" s="97"/>
      <c r="F62" s="93"/>
    </row>
    <row r="63" spans="1:6" x14ac:dyDescent="0.35">
      <c r="A63" s="94"/>
      <c r="B63" s="104"/>
      <c r="C63" s="105"/>
      <c r="D63" s="95"/>
      <c r="E63" s="93"/>
      <c r="F63" s="97"/>
    </row>
    <row r="64" spans="1:6" x14ac:dyDescent="0.35">
      <c r="A64" s="94"/>
      <c r="B64" s="104"/>
      <c r="C64" s="105"/>
      <c r="D64" s="95"/>
      <c r="E64" s="93"/>
      <c r="F64" s="97"/>
    </row>
    <row r="65" spans="1:6" x14ac:dyDescent="0.35">
      <c r="A65" s="94"/>
      <c r="B65" s="104"/>
      <c r="C65" s="105"/>
      <c r="D65" s="95"/>
      <c r="E65" s="93"/>
      <c r="F65" s="93"/>
    </row>
    <row r="66" spans="1:6" x14ac:dyDescent="0.35">
      <c r="A66" s="94"/>
      <c r="B66" s="153"/>
      <c r="C66" s="154"/>
      <c r="D66" s="95"/>
      <c r="E66" s="93"/>
      <c r="F66" s="93"/>
    </row>
    <row r="67" spans="1:6" x14ac:dyDescent="0.35">
      <c r="A67" s="103"/>
      <c r="B67" s="104"/>
      <c r="C67" s="105"/>
      <c r="D67" s="95"/>
      <c r="E67" s="93"/>
      <c r="F67" s="93"/>
    </row>
    <row r="68" spans="1:6" x14ac:dyDescent="0.35">
      <c r="A68" s="94"/>
      <c r="B68" s="104"/>
      <c r="C68" s="105"/>
      <c r="D68" s="95"/>
      <c r="E68" s="97"/>
      <c r="F68" s="93"/>
    </row>
    <row r="69" spans="1:6" x14ac:dyDescent="0.35">
      <c r="A69" s="94"/>
      <c r="B69" s="104"/>
      <c r="C69" s="105"/>
      <c r="D69" s="95"/>
      <c r="E69" s="97"/>
      <c r="F69" s="93"/>
    </row>
    <row r="70" spans="1:6" x14ac:dyDescent="0.35">
      <c r="A70" s="94"/>
      <c r="B70" s="104"/>
      <c r="C70" s="105"/>
      <c r="D70" s="95"/>
      <c r="E70" s="97"/>
      <c r="F70" s="93"/>
    </row>
    <row r="71" spans="1:6" x14ac:dyDescent="0.35">
      <c r="A71" s="94"/>
      <c r="B71" s="104"/>
      <c r="C71" s="105"/>
      <c r="D71" s="95"/>
      <c r="E71" s="93"/>
      <c r="F71" s="97"/>
    </row>
    <row r="72" spans="1:6" x14ac:dyDescent="0.35">
      <c r="A72" s="94"/>
      <c r="B72" s="104"/>
      <c r="C72" s="105"/>
      <c r="D72" s="95"/>
      <c r="E72" s="93"/>
      <c r="F72" s="97"/>
    </row>
    <row r="73" spans="1:6" x14ac:dyDescent="0.35">
      <c r="A73" s="94"/>
      <c r="B73" s="104"/>
      <c r="C73" s="105"/>
      <c r="D73" s="95"/>
      <c r="E73" s="93"/>
      <c r="F73" s="97"/>
    </row>
    <row r="74" spans="1:6" x14ac:dyDescent="0.35">
      <c r="A74" s="94"/>
      <c r="B74" s="104"/>
      <c r="C74" s="105"/>
      <c r="D74" s="95"/>
      <c r="E74" s="97"/>
      <c r="F74" s="97"/>
    </row>
    <row r="75" spans="1:6" x14ac:dyDescent="0.35">
      <c r="A75" s="94"/>
      <c r="B75" s="153"/>
      <c r="C75" s="154"/>
      <c r="D75" s="95"/>
      <c r="E75" s="93"/>
      <c r="F75" s="93"/>
    </row>
    <row r="76" spans="1:6" x14ac:dyDescent="0.35">
      <c r="A76" s="103"/>
      <c r="B76" s="104"/>
      <c r="C76" s="105"/>
      <c r="D76" s="95"/>
      <c r="E76" s="93"/>
      <c r="F76" s="93"/>
    </row>
    <row r="77" spans="1:6" x14ac:dyDescent="0.35">
      <c r="A77" s="94"/>
      <c r="B77" s="104"/>
      <c r="C77" s="105"/>
      <c r="D77" s="95"/>
      <c r="E77" s="93"/>
      <c r="F77" s="93"/>
    </row>
    <row r="78" spans="1:6" x14ac:dyDescent="0.35">
      <c r="A78" s="94"/>
      <c r="B78" s="104"/>
      <c r="C78" s="105"/>
      <c r="D78" s="95"/>
      <c r="E78" s="97"/>
      <c r="F78" s="93"/>
    </row>
    <row r="79" spans="1:6" x14ac:dyDescent="0.35">
      <c r="A79" s="94"/>
      <c r="B79" s="104"/>
      <c r="C79" s="105"/>
      <c r="D79" s="95"/>
      <c r="E79" s="93"/>
      <c r="F79" s="97"/>
    </row>
    <row r="80" spans="1:6" x14ac:dyDescent="0.35">
      <c r="A80" s="94"/>
      <c r="B80" s="104"/>
      <c r="C80" s="105"/>
      <c r="D80" s="95"/>
      <c r="E80" s="93"/>
      <c r="F80" s="97"/>
    </row>
    <row r="81" spans="1:6" x14ac:dyDescent="0.35">
      <c r="A81" s="94"/>
      <c r="B81" s="104"/>
      <c r="C81" s="105"/>
      <c r="D81" s="95"/>
      <c r="E81" s="93"/>
      <c r="F81" s="97"/>
    </row>
    <row r="82" spans="1:6" x14ac:dyDescent="0.35">
      <c r="A82" s="94"/>
      <c r="B82" s="104"/>
      <c r="C82" s="105"/>
      <c r="D82" s="95"/>
      <c r="E82" s="93"/>
      <c r="F82" s="93"/>
    </row>
    <row r="83" spans="1:6" x14ac:dyDescent="0.35">
      <c r="B83" s="153"/>
      <c r="C83" s="154"/>
      <c r="D83" s="95"/>
      <c r="E83" s="93"/>
      <c r="F83" s="93"/>
    </row>
    <row r="84" spans="1:6" x14ac:dyDescent="0.35">
      <c r="A84" s="103"/>
      <c r="B84" s="104"/>
      <c r="C84" s="105"/>
      <c r="D84" s="95"/>
      <c r="E84" s="97"/>
      <c r="F84" s="93"/>
    </row>
    <row r="85" spans="1:6" x14ac:dyDescent="0.35">
      <c r="A85" s="94"/>
      <c r="B85" s="104"/>
      <c r="C85" s="105"/>
      <c r="D85" s="95"/>
      <c r="E85" s="97"/>
      <c r="F85" s="93"/>
    </row>
    <row r="86" spans="1:6" x14ac:dyDescent="0.35">
      <c r="A86" s="94"/>
      <c r="B86" s="104"/>
      <c r="C86" s="105"/>
      <c r="D86" s="95"/>
      <c r="E86" s="93"/>
      <c r="F86" s="93"/>
    </row>
    <row r="87" spans="1:6" x14ac:dyDescent="0.35">
      <c r="A87" s="94"/>
      <c r="B87" s="104"/>
      <c r="C87" s="105"/>
      <c r="D87" s="95"/>
      <c r="E87" s="93"/>
      <c r="F87" s="93"/>
    </row>
    <row r="88" spans="1:6" x14ac:dyDescent="0.35">
      <c r="A88" s="94"/>
      <c r="B88" s="104"/>
      <c r="C88" s="105"/>
      <c r="D88" s="95"/>
      <c r="E88" s="93"/>
      <c r="F88" s="93"/>
    </row>
    <row r="89" spans="1:6" x14ac:dyDescent="0.35">
      <c r="A89" s="94"/>
      <c r="B89" s="104"/>
      <c r="C89" s="105"/>
      <c r="D89" s="95"/>
      <c r="E89" s="93"/>
      <c r="F89" s="93"/>
    </row>
    <row r="90" spans="1:6" x14ac:dyDescent="0.35">
      <c r="A90" s="94"/>
      <c r="B90" s="104"/>
      <c r="C90" s="105"/>
      <c r="D90" s="95"/>
      <c r="E90" s="97"/>
      <c r="F90" s="97"/>
    </row>
    <row r="91" spans="1:6" x14ac:dyDescent="0.35">
      <c r="A91" s="94"/>
      <c r="B91" s="104"/>
      <c r="C91" s="105"/>
      <c r="D91" s="95"/>
      <c r="E91" s="93"/>
      <c r="F91" s="93"/>
    </row>
    <row r="92" spans="1:6" x14ac:dyDescent="0.35">
      <c r="A92" s="94"/>
      <c r="B92" s="104"/>
      <c r="C92" s="105"/>
      <c r="D92" s="95"/>
      <c r="E92" s="93"/>
      <c r="F92" s="93"/>
    </row>
    <row r="93" spans="1:6" x14ac:dyDescent="0.35">
      <c r="A93" s="94"/>
      <c r="B93" s="104"/>
      <c r="C93" s="105"/>
      <c r="D93" s="95"/>
      <c r="E93" s="93"/>
      <c r="F93" s="93"/>
    </row>
    <row r="94" spans="1:6" x14ac:dyDescent="0.35">
      <c r="A94" s="94"/>
      <c r="B94" s="104"/>
      <c r="C94" s="105"/>
      <c r="D94" s="95"/>
      <c r="E94" s="93"/>
      <c r="F94" s="93"/>
    </row>
    <row r="95" spans="1:6" x14ac:dyDescent="0.35">
      <c r="A95" s="94"/>
      <c r="B95" s="104"/>
      <c r="C95" s="105"/>
      <c r="D95" s="95"/>
      <c r="E95" s="93"/>
      <c r="F95" s="93"/>
    </row>
    <row r="96" spans="1:6" x14ac:dyDescent="0.35">
      <c r="A96" s="94"/>
      <c r="B96" s="104"/>
      <c r="C96" s="105"/>
      <c r="D96" s="95"/>
      <c r="E96" s="93"/>
      <c r="F96" s="93"/>
    </row>
    <row r="97" spans="1:6" x14ac:dyDescent="0.35">
      <c r="A97" s="94"/>
      <c r="B97" s="104"/>
      <c r="C97" s="105"/>
      <c r="D97" s="95"/>
      <c r="E97" s="93"/>
      <c r="F97" s="93"/>
    </row>
    <row r="98" spans="1:6" x14ac:dyDescent="0.35">
      <c r="A98" s="94"/>
      <c r="B98" s="104"/>
      <c r="C98" s="105"/>
      <c r="D98" s="95"/>
      <c r="E98" s="93"/>
      <c r="F98" s="93"/>
    </row>
    <row r="99" spans="1:6" x14ac:dyDescent="0.35">
      <c r="A99" s="94"/>
      <c r="B99" s="104"/>
      <c r="C99" s="105"/>
      <c r="D99" s="95"/>
      <c r="E99" s="93"/>
      <c r="F99" s="93"/>
    </row>
    <row r="100" spans="1:6" x14ac:dyDescent="0.35">
      <c r="A100" s="94"/>
      <c r="B100" s="104"/>
      <c r="C100" s="105"/>
      <c r="D100" s="95"/>
      <c r="E100" s="93"/>
      <c r="F100" s="93"/>
    </row>
    <row r="101" spans="1:6" x14ac:dyDescent="0.35">
      <c r="A101" s="94"/>
      <c r="B101" s="104"/>
      <c r="C101" s="105"/>
      <c r="D101" s="95"/>
      <c r="E101" s="93"/>
      <c r="F101" s="93"/>
    </row>
    <row r="102" spans="1:6" x14ac:dyDescent="0.35">
      <c r="A102" s="94"/>
      <c r="B102" s="104"/>
      <c r="C102" s="105"/>
      <c r="D102" s="95"/>
      <c r="E102" s="93"/>
      <c r="F102" s="93"/>
    </row>
    <row r="103" spans="1:6" x14ac:dyDescent="0.35">
      <c r="A103" s="94"/>
      <c r="B103" s="104"/>
      <c r="C103" s="105"/>
      <c r="D103" s="95"/>
      <c r="E103" s="93"/>
      <c r="F103" s="93"/>
    </row>
    <row r="104" spans="1:6" x14ac:dyDescent="0.35">
      <c r="A104" s="94"/>
      <c r="B104" s="104"/>
      <c r="C104" s="105"/>
      <c r="D104" s="95"/>
      <c r="E104" s="93"/>
      <c r="F104" s="93"/>
    </row>
    <row r="105" spans="1:6" x14ac:dyDescent="0.35">
      <c r="A105" s="94"/>
      <c r="B105" s="104"/>
      <c r="C105" s="105"/>
      <c r="D105" s="95"/>
      <c r="E105" s="93"/>
      <c r="F105" s="93"/>
    </row>
    <row r="106" spans="1:6" x14ac:dyDescent="0.35">
      <c r="A106" s="94"/>
      <c r="B106" s="104"/>
      <c r="C106" s="105"/>
      <c r="D106" s="95"/>
      <c r="E106" s="93"/>
      <c r="F106" s="93"/>
    </row>
    <row r="107" spans="1:6" x14ac:dyDescent="0.35">
      <c r="A107" s="94"/>
      <c r="B107" s="104"/>
      <c r="C107" s="105"/>
      <c r="D107" s="95"/>
      <c r="E107" s="93"/>
      <c r="F107" s="93"/>
    </row>
    <row r="108" spans="1:6" x14ac:dyDescent="0.35">
      <c r="A108" s="94"/>
      <c r="B108" s="104"/>
      <c r="C108" s="105"/>
      <c r="D108" s="95"/>
      <c r="E108" s="93"/>
      <c r="F108" s="93"/>
    </row>
    <row r="109" spans="1:6" x14ac:dyDescent="0.35">
      <c r="A109" s="94"/>
      <c r="B109" s="104"/>
      <c r="C109" s="105"/>
      <c r="D109" s="95"/>
      <c r="E109" s="93"/>
      <c r="F109" s="93"/>
    </row>
    <row r="110" spans="1:6" x14ac:dyDescent="0.35">
      <c r="A110" s="94"/>
      <c r="B110" s="104"/>
      <c r="C110" s="105"/>
      <c r="D110" s="95"/>
      <c r="E110" s="93"/>
      <c r="F110" s="93"/>
    </row>
    <row r="111" spans="1:6" x14ac:dyDescent="0.35">
      <c r="A111" s="94"/>
      <c r="B111" s="104"/>
      <c r="C111" s="105"/>
      <c r="D111" s="95"/>
      <c r="E111" s="93"/>
      <c r="F111" s="93"/>
    </row>
    <row r="112" spans="1:6" x14ac:dyDescent="0.35">
      <c r="A112" s="94"/>
      <c r="B112" s="104"/>
      <c r="C112" s="105"/>
      <c r="D112" s="95"/>
      <c r="E112" s="93"/>
      <c r="F112" s="93"/>
    </row>
    <row r="113" spans="1:6" x14ac:dyDescent="0.35">
      <c r="A113" s="94"/>
      <c r="B113" s="104"/>
      <c r="C113" s="105"/>
      <c r="D113" s="95"/>
      <c r="E113" s="93"/>
      <c r="F113" s="93"/>
    </row>
    <row r="114" spans="1:6" x14ac:dyDescent="0.35">
      <c r="A114" s="94"/>
      <c r="B114" s="104"/>
      <c r="C114" s="105"/>
      <c r="D114" s="95"/>
      <c r="E114" s="93"/>
      <c r="F114" s="93"/>
    </row>
    <row r="115" spans="1:6" x14ac:dyDescent="0.35">
      <c r="A115" s="94"/>
      <c r="B115" s="104"/>
      <c r="C115" s="105"/>
      <c r="D115" s="95"/>
      <c r="E115" s="93"/>
      <c r="F115" s="93"/>
    </row>
    <row r="116" spans="1:6" x14ac:dyDescent="0.35">
      <c r="A116" s="94"/>
      <c r="B116" s="104"/>
      <c r="C116" s="105"/>
      <c r="D116" s="95"/>
      <c r="E116" s="93"/>
      <c r="F116" s="93"/>
    </row>
    <row r="117" spans="1:6" x14ac:dyDescent="0.35">
      <c r="A117" s="94"/>
      <c r="B117" s="104"/>
      <c r="C117" s="105"/>
      <c r="D117" s="95"/>
      <c r="E117" s="93"/>
      <c r="F117" s="93"/>
    </row>
    <row r="118" spans="1:6" x14ac:dyDescent="0.35">
      <c r="A118" s="94"/>
      <c r="B118" s="104"/>
      <c r="C118" s="105"/>
      <c r="D118" s="95"/>
      <c r="E118" s="93"/>
      <c r="F118" s="93"/>
    </row>
    <row r="119" spans="1:6" x14ac:dyDescent="0.35">
      <c r="A119" s="94"/>
      <c r="B119" s="104"/>
      <c r="C119" s="105"/>
      <c r="D119" s="95"/>
      <c r="E119" s="93"/>
      <c r="F119" s="93"/>
    </row>
    <row r="120" spans="1:6" x14ac:dyDescent="0.35">
      <c r="A120" s="94"/>
      <c r="B120" s="104"/>
      <c r="C120" s="105"/>
      <c r="D120" s="95"/>
      <c r="E120" s="93"/>
      <c r="F120" s="93"/>
    </row>
    <row r="121" spans="1:6" x14ac:dyDescent="0.35">
      <c r="A121" s="94"/>
      <c r="B121" s="104"/>
      <c r="C121" s="105"/>
      <c r="D121" s="95"/>
      <c r="E121" s="93"/>
      <c r="F121" s="93"/>
    </row>
    <row r="122" spans="1:6" x14ac:dyDescent="0.35">
      <c r="A122" s="94"/>
      <c r="B122" s="104"/>
      <c r="C122" s="105"/>
      <c r="D122" s="95"/>
      <c r="E122" s="93"/>
      <c r="F122" s="93"/>
    </row>
    <row r="123" spans="1:6" x14ac:dyDescent="0.35">
      <c r="A123" s="94"/>
      <c r="B123" s="104"/>
      <c r="C123" s="105"/>
      <c r="D123" s="95"/>
      <c r="E123" s="93"/>
      <c r="F123" s="93"/>
    </row>
    <row r="124" spans="1:6" x14ac:dyDescent="0.35">
      <c r="A124" s="94"/>
      <c r="B124" s="104"/>
      <c r="C124" s="105"/>
      <c r="D124" s="95"/>
      <c r="E124" s="93"/>
      <c r="F124" s="93"/>
    </row>
    <row r="125" spans="1:6" x14ac:dyDescent="0.35">
      <c r="A125" s="94"/>
      <c r="B125" s="104"/>
      <c r="C125" s="105"/>
      <c r="D125" s="95"/>
      <c r="E125" s="93"/>
      <c r="F125" s="93"/>
    </row>
    <row r="126" spans="1:6" x14ac:dyDescent="0.35">
      <c r="A126" s="94"/>
      <c r="B126" s="104"/>
      <c r="C126" s="105"/>
      <c r="D126" s="95"/>
      <c r="E126" s="93"/>
      <c r="F126" s="93"/>
    </row>
    <row r="127" spans="1:6" x14ac:dyDescent="0.35">
      <c r="A127" s="94"/>
      <c r="B127" s="104"/>
      <c r="C127" s="105"/>
      <c r="D127" s="95"/>
      <c r="E127" s="93"/>
      <c r="F127" s="93"/>
    </row>
    <row r="128" spans="1:6" x14ac:dyDescent="0.35">
      <c r="A128" s="94"/>
      <c r="B128" s="104"/>
      <c r="C128" s="105"/>
      <c r="D128" s="95"/>
      <c r="E128" s="93"/>
      <c r="F128" s="93"/>
    </row>
    <row r="129" spans="1:6" x14ac:dyDescent="0.35">
      <c r="A129" s="94"/>
      <c r="B129" s="104"/>
      <c r="C129" s="105"/>
      <c r="D129" s="95"/>
      <c r="E129" s="93"/>
      <c r="F129" s="93"/>
    </row>
    <row r="130" spans="1:6" x14ac:dyDescent="0.35">
      <c r="A130" s="94"/>
      <c r="B130" s="104"/>
      <c r="C130" s="105"/>
      <c r="D130" s="95"/>
      <c r="E130" s="93"/>
      <c r="F130" s="93"/>
    </row>
    <row r="131" spans="1:6" x14ac:dyDescent="0.35">
      <c r="A131" s="94"/>
      <c r="B131" s="104"/>
      <c r="C131" s="105"/>
      <c r="D131" s="95"/>
      <c r="E131" s="93"/>
      <c r="F131" s="93"/>
    </row>
    <row r="132" spans="1:6" x14ac:dyDescent="0.35">
      <c r="A132" s="94"/>
      <c r="B132" s="104"/>
      <c r="C132" s="105"/>
      <c r="D132" s="95"/>
      <c r="E132" s="93"/>
      <c r="F132" s="93"/>
    </row>
    <row r="133" spans="1:6" x14ac:dyDescent="0.35">
      <c r="A133" s="94"/>
      <c r="B133" s="104"/>
      <c r="C133" s="105"/>
      <c r="D133" s="95"/>
      <c r="E133" s="93"/>
      <c r="F133" s="93"/>
    </row>
    <row r="134" spans="1:6" x14ac:dyDescent="0.35">
      <c r="A134" s="94"/>
      <c r="B134" s="104"/>
      <c r="C134" s="105"/>
      <c r="D134" s="95"/>
      <c r="E134" s="93"/>
      <c r="F134" s="93"/>
    </row>
    <row r="135" spans="1:6" x14ac:dyDescent="0.35">
      <c r="A135" s="94"/>
      <c r="B135" s="104"/>
      <c r="C135" s="105"/>
      <c r="D135" s="95"/>
      <c r="E135" s="93"/>
      <c r="F135" s="93"/>
    </row>
    <row r="136" spans="1:6" x14ac:dyDescent="0.35">
      <c r="A136" s="94"/>
      <c r="B136" s="104"/>
      <c r="C136" s="105"/>
      <c r="D136" s="95"/>
      <c r="E136" s="93"/>
      <c r="F136" s="93"/>
    </row>
    <row r="137" spans="1:6" x14ac:dyDescent="0.35">
      <c r="A137" s="94"/>
      <c r="B137" s="104"/>
      <c r="C137" s="105"/>
      <c r="D137" s="95"/>
      <c r="E137" s="93"/>
      <c r="F137" s="93"/>
    </row>
    <row r="138" spans="1:6" x14ac:dyDescent="0.35">
      <c r="A138" s="94"/>
      <c r="B138" s="104"/>
      <c r="C138" s="105"/>
      <c r="D138" s="95"/>
      <c r="E138" s="93"/>
      <c r="F138" s="93"/>
    </row>
    <row r="139" spans="1:6" x14ac:dyDescent="0.35">
      <c r="A139" s="94"/>
      <c r="B139" s="104"/>
      <c r="C139" s="105"/>
      <c r="D139" s="95"/>
      <c r="E139" s="93"/>
      <c r="F139" s="93"/>
    </row>
    <row r="140" spans="1:6" x14ac:dyDescent="0.35">
      <c r="A140" s="94"/>
      <c r="B140" s="104"/>
      <c r="C140" s="105"/>
      <c r="D140" s="95"/>
      <c r="E140" s="93"/>
      <c r="F140" s="93"/>
    </row>
    <row r="141" spans="1:6" x14ac:dyDescent="0.35">
      <c r="A141" s="94"/>
      <c r="B141" s="104"/>
      <c r="C141" s="105"/>
      <c r="D141" s="95"/>
      <c r="E141" s="93"/>
      <c r="F141" s="93"/>
    </row>
    <row r="142" spans="1:6" x14ac:dyDescent="0.35">
      <c r="A142" s="94"/>
      <c r="B142" s="104"/>
      <c r="C142" s="105"/>
      <c r="D142" s="95"/>
      <c r="E142" s="93"/>
      <c r="F142" s="93"/>
    </row>
    <row r="143" spans="1:6" x14ac:dyDescent="0.35">
      <c r="A143" s="94"/>
      <c r="B143" s="104"/>
      <c r="C143" s="105"/>
      <c r="D143" s="95"/>
      <c r="E143" s="93"/>
      <c r="F143" s="93"/>
    </row>
    <row r="144" spans="1:6" x14ac:dyDescent="0.35">
      <c r="A144" s="94"/>
      <c r="B144" s="104"/>
      <c r="C144" s="105"/>
      <c r="D144" s="95"/>
      <c r="E144" s="93"/>
      <c r="F144" s="93"/>
    </row>
    <row r="145" spans="1:6" x14ac:dyDescent="0.35">
      <c r="A145" s="94"/>
      <c r="B145" s="104"/>
      <c r="C145" s="105"/>
      <c r="D145" s="95"/>
      <c r="E145" s="93"/>
      <c r="F145" s="93"/>
    </row>
    <row r="146" spans="1:6" x14ac:dyDescent="0.35">
      <c r="A146" s="94"/>
      <c r="B146" s="104"/>
      <c r="C146" s="105"/>
      <c r="D146" s="95"/>
      <c r="E146" s="93"/>
      <c r="F146" s="93"/>
    </row>
    <row r="147" spans="1:6" x14ac:dyDescent="0.35">
      <c r="A147" s="94"/>
      <c r="B147" s="104"/>
      <c r="C147" s="105"/>
      <c r="D147" s="95"/>
      <c r="E147" s="93"/>
      <c r="F147" s="93"/>
    </row>
    <row r="148" spans="1:6" x14ac:dyDescent="0.35">
      <c r="A148" s="94"/>
      <c r="B148" s="104"/>
      <c r="C148" s="105"/>
      <c r="D148" s="95"/>
      <c r="E148" s="93"/>
      <c r="F148" s="93"/>
    </row>
    <row r="149" spans="1:6" x14ac:dyDescent="0.35">
      <c r="A149" s="94"/>
      <c r="B149" s="104"/>
      <c r="C149" s="105"/>
      <c r="D149" s="95"/>
      <c r="E149" s="93"/>
      <c r="F149" s="93"/>
    </row>
    <row r="150" spans="1:6" x14ac:dyDescent="0.35">
      <c r="A150" s="94"/>
      <c r="B150" s="104"/>
      <c r="C150" s="105"/>
      <c r="D150" s="95"/>
      <c r="E150" s="93"/>
      <c r="F150" s="93"/>
    </row>
    <row r="151" spans="1:6" x14ac:dyDescent="0.35">
      <c r="A151" s="94"/>
      <c r="B151" s="94"/>
      <c r="C151" s="95"/>
      <c r="D151" s="95"/>
      <c r="E151" s="93"/>
      <c r="F151" s="93"/>
    </row>
    <row r="152" spans="1:6" x14ac:dyDescent="0.35">
      <c r="A152" s="94"/>
      <c r="B152" s="94"/>
      <c r="C152" s="95"/>
      <c r="D152" s="95"/>
      <c r="E152" s="93"/>
      <c r="F152" s="93"/>
    </row>
    <row r="153" spans="1:6" x14ac:dyDescent="0.35">
      <c r="A153" s="94"/>
      <c r="B153" s="94"/>
      <c r="C153" s="95"/>
      <c r="D153" s="95"/>
      <c r="E153" s="93"/>
      <c r="F153" s="93"/>
    </row>
    <row r="154" spans="1:6" x14ac:dyDescent="0.35">
      <c r="A154" s="94"/>
      <c r="B154" s="94"/>
      <c r="C154" s="95"/>
      <c r="D154" s="95"/>
      <c r="E154" s="93"/>
      <c r="F154" s="93"/>
    </row>
    <row r="155" spans="1:6" x14ac:dyDescent="0.35">
      <c r="A155" s="94"/>
      <c r="B155" s="94"/>
      <c r="C155" s="95"/>
      <c r="D155" s="95"/>
      <c r="E155" s="93"/>
      <c r="F155" s="93"/>
    </row>
    <row r="156" spans="1:6" x14ac:dyDescent="0.35">
      <c r="A156" s="94"/>
      <c r="B156" s="94"/>
      <c r="C156" s="95"/>
      <c r="D156" s="95"/>
      <c r="E156" s="93"/>
      <c r="F156" s="93"/>
    </row>
    <row r="157" spans="1:6" x14ac:dyDescent="0.35">
      <c r="A157" s="94"/>
      <c r="B157" s="94"/>
      <c r="C157" s="95"/>
      <c r="D157" s="95"/>
      <c r="E157" s="93"/>
      <c r="F157" s="93"/>
    </row>
    <row r="158" spans="1:6" x14ac:dyDescent="0.35">
      <c r="A158" s="94"/>
      <c r="B158" s="94"/>
      <c r="C158" s="95"/>
      <c r="D158" s="95"/>
      <c r="E158" s="93"/>
      <c r="F158" s="93"/>
    </row>
    <row r="159" spans="1:6" x14ac:dyDescent="0.35">
      <c r="A159" s="94"/>
      <c r="B159" s="94"/>
      <c r="C159" s="95"/>
      <c r="D159" s="95"/>
      <c r="E159" s="93"/>
      <c r="F159" s="93"/>
    </row>
    <row r="160" spans="1:6" x14ac:dyDescent="0.35">
      <c r="A160" s="94"/>
      <c r="B160" s="94"/>
      <c r="C160" s="95"/>
      <c r="D160" s="95"/>
      <c r="E160" s="93"/>
      <c r="F160" s="93"/>
    </row>
    <row r="161" spans="1:6" ht="18.5" x14ac:dyDescent="0.45">
      <c r="A161" s="96"/>
      <c r="B161" s="156" t="s">
        <v>102</v>
      </c>
      <c r="C161" s="157"/>
      <c r="D161" s="99"/>
      <c r="E161" s="100">
        <f>SUM(E6:E160)</f>
        <v>0</v>
      </c>
      <c r="F161" s="100">
        <f>SUM(F6:F160)</f>
        <v>0</v>
      </c>
    </row>
    <row r="162" spans="1:6" ht="18.5" x14ac:dyDescent="0.45">
      <c r="B162" s="101"/>
      <c r="C162" s="101"/>
      <c r="D162" s="101"/>
      <c r="E162" s="101"/>
      <c r="F162" s="101"/>
    </row>
  </sheetData>
  <mergeCells count="18">
    <mergeCell ref="B52:C52"/>
    <mergeCell ref="B56:C56"/>
    <mergeCell ref="A2:F2"/>
    <mergeCell ref="B5:C5"/>
    <mergeCell ref="B161:C161"/>
    <mergeCell ref="B60:C60"/>
    <mergeCell ref="B66:C66"/>
    <mergeCell ref="B75:C75"/>
    <mergeCell ref="B83:C83"/>
    <mergeCell ref="B30:C30"/>
    <mergeCell ref="B35:C35"/>
    <mergeCell ref="B41:C41"/>
    <mergeCell ref="B47:C47"/>
    <mergeCell ref="A1:F1"/>
    <mergeCell ref="A3:F3"/>
    <mergeCell ref="B6:C6"/>
    <mergeCell ref="B17:C17"/>
    <mergeCell ref="B22:C2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2D5ADC-209C-4BB7-AC02-AFA2DD25B96E}">
  <dimension ref="A3:N153"/>
  <sheetViews>
    <sheetView workbookViewId="0">
      <selection activeCell="B3" sqref="B3:M3"/>
    </sheetView>
  </sheetViews>
  <sheetFormatPr baseColWidth="10" defaultRowHeight="14.5" x14ac:dyDescent="0.35"/>
  <cols>
    <col min="1" max="1" width="9.1796875" customWidth="1"/>
    <col min="2" max="2" width="10" customWidth="1"/>
    <col min="3" max="3" width="2.1796875" customWidth="1"/>
    <col min="4" max="4" width="9.1796875" customWidth="1"/>
    <col min="5" max="5" width="14.453125" customWidth="1"/>
    <col min="6" max="6" width="2.26953125" customWidth="1"/>
    <col min="7" max="7" width="8.54296875" customWidth="1"/>
    <col min="8" max="8" width="20.81640625" customWidth="1"/>
    <col min="9" max="9" width="1.7265625" customWidth="1"/>
    <col min="10" max="10" width="8.1796875" customWidth="1"/>
    <col min="11" max="11" width="9.54296875" customWidth="1"/>
    <col min="12" max="12" width="1.81640625" customWidth="1"/>
    <col min="13" max="13" width="8.453125" customWidth="1"/>
    <col min="14" max="14" width="8.1796875" customWidth="1"/>
    <col min="257" max="257" width="7.81640625" customWidth="1"/>
    <col min="258" max="258" width="10" customWidth="1"/>
    <col min="259" max="259" width="2.1796875" customWidth="1"/>
    <col min="260" max="260" width="9.1796875" customWidth="1"/>
    <col min="261" max="261" width="9.81640625" customWidth="1"/>
    <col min="262" max="262" width="2.26953125" customWidth="1"/>
    <col min="263" max="263" width="8.54296875" customWidth="1"/>
    <col min="264" max="264" width="10.453125" customWidth="1"/>
    <col min="265" max="265" width="1.7265625" customWidth="1"/>
    <col min="266" max="266" width="8.1796875" customWidth="1"/>
    <col min="267" max="267" width="9.54296875" customWidth="1"/>
    <col min="268" max="268" width="1.81640625" customWidth="1"/>
    <col min="269" max="269" width="8.453125" customWidth="1"/>
    <col min="270" max="270" width="8.1796875" customWidth="1"/>
    <col min="513" max="513" width="7.81640625" customWidth="1"/>
    <col min="514" max="514" width="10" customWidth="1"/>
    <col min="515" max="515" width="2.1796875" customWidth="1"/>
    <col min="516" max="516" width="9.1796875" customWidth="1"/>
    <col min="517" max="517" width="9.81640625" customWidth="1"/>
    <col min="518" max="518" width="2.26953125" customWidth="1"/>
    <col min="519" max="519" width="8.54296875" customWidth="1"/>
    <col min="520" max="520" width="10.453125" customWidth="1"/>
    <col min="521" max="521" width="1.7265625" customWidth="1"/>
    <col min="522" max="522" width="8.1796875" customWidth="1"/>
    <col min="523" max="523" width="9.54296875" customWidth="1"/>
    <col min="524" max="524" width="1.81640625" customWidth="1"/>
    <col min="525" max="525" width="8.453125" customWidth="1"/>
    <col min="526" max="526" width="8.1796875" customWidth="1"/>
    <col min="769" max="769" width="7.81640625" customWidth="1"/>
    <col min="770" max="770" width="10" customWidth="1"/>
    <col min="771" max="771" width="2.1796875" customWidth="1"/>
    <col min="772" max="772" width="9.1796875" customWidth="1"/>
    <col min="773" max="773" width="9.81640625" customWidth="1"/>
    <col min="774" max="774" width="2.26953125" customWidth="1"/>
    <col min="775" max="775" width="8.54296875" customWidth="1"/>
    <col min="776" max="776" width="10.453125" customWidth="1"/>
    <col min="777" max="777" width="1.7265625" customWidth="1"/>
    <col min="778" max="778" width="8.1796875" customWidth="1"/>
    <col min="779" max="779" width="9.54296875" customWidth="1"/>
    <col min="780" max="780" width="1.81640625" customWidth="1"/>
    <col min="781" max="781" width="8.453125" customWidth="1"/>
    <col min="782" max="782" width="8.1796875" customWidth="1"/>
    <col min="1025" max="1025" width="7.81640625" customWidth="1"/>
    <col min="1026" max="1026" width="10" customWidth="1"/>
    <col min="1027" max="1027" width="2.1796875" customWidth="1"/>
    <col min="1028" max="1028" width="9.1796875" customWidth="1"/>
    <col min="1029" max="1029" width="9.81640625" customWidth="1"/>
    <col min="1030" max="1030" width="2.26953125" customWidth="1"/>
    <col min="1031" max="1031" width="8.54296875" customWidth="1"/>
    <col min="1032" max="1032" width="10.453125" customWidth="1"/>
    <col min="1033" max="1033" width="1.7265625" customWidth="1"/>
    <col min="1034" max="1034" width="8.1796875" customWidth="1"/>
    <col min="1035" max="1035" width="9.54296875" customWidth="1"/>
    <col min="1036" max="1036" width="1.81640625" customWidth="1"/>
    <col min="1037" max="1037" width="8.453125" customWidth="1"/>
    <col min="1038" max="1038" width="8.1796875" customWidth="1"/>
    <col min="1281" max="1281" width="7.81640625" customWidth="1"/>
    <col min="1282" max="1282" width="10" customWidth="1"/>
    <col min="1283" max="1283" width="2.1796875" customWidth="1"/>
    <col min="1284" max="1284" width="9.1796875" customWidth="1"/>
    <col min="1285" max="1285" width="9.81640625" customWidth="1"/>
    <col min="1286" max="1286" width="2.26953125" customWidth="1"/>
    <col min="1287" max="1287" width="8.54296875" customWidth="1"/>
    <col min="1288" max="1288" width="10.453125" customWidth="1"/>
    <col min="1289" max="1289" width="1.7265625" customWidth="1"/>
    <col min="1290" max="1290" width="8.1796875" customWidth="1"/>
    <col min="1291" max="1291" width="9.54296875" customWidth="1"/>
    <col min="1292" max="1292" width="1.81640625" customWidth="1"/>
    <col min="1293" max="1293" width="8.453125" customWidth="1"/>
    <col min="1294" max="1294" width="8.1796875" customWidth="1"/>
    <col min="1537" max="1537" width="7.81640625" customWidth="1"/>
    <col min="1538" max="1538" width="10" customWidth="1"/>
    <col min="1539" max="1539" width="2.1796875" customWidth="1"/>
    <col min="1540" max="1540" width="9.1796875" customWidth="1"/>
    <col min="1541" max="1541" width="9.81640625" customWidth="1"/>
    <col min="1542" max="1542" width="2.26953125" customWidth="1"/>
    <col min="1543" max="1543" width="8.54296875" customWidth="1"/>
    <col min="1544" max="1544" width="10.453125" customWidth="1"/>
    <col min="1545" max="1545" width="1.7265625" customWidth="1"/>
    <col min="1546" max="1546" width="8.1796875" customWidth="1"/>
    <col min="1547" max="1547" width="9.54296875" customWidth="1"/>
    <col min="1548" max="1548" width="1.81640625" customWidth="1"/>
    <col min="1549" max="1549" width="8.453125" customWidth="1"/>
    <col min="1550" max="1550" width="8.1796875" customWidth="1"/>
    <col min="1793" max="1793" width="7.81640625" customWidth="1"/>
    <col min="1794" max="1794" width="10" customWidth="1"/>
    <col min="1795" max="1795" width="2.1796875" customWidth="1"/>
    <col min="1796" max="1796" width="9.1796875" customWidth="1"/>
    <col min="1797" max="1797" width="9.81640625" customWidth="1"/>
    <col min="1798" max="1798" width="2.26953125" customWidth="1"/>
    <col min="1799" max="1799" width="8.54296875" customWidth="1"/>
    <col min="1800" max="1800" width="10.453125" customWidth="1"/>
    <col min="1801" max="1801" width="1.7265625" customWidth="1"/>
    <col min="1802" max="1802" width="8.1796875" customWidth="1"/>
    <col min="1803" max="1803" width="9.54296875" customWidth="1"/>
    <col min="1804" max="1804" width="1.81640625" customWidth="1"/>
    <col min="1805" max="1805" width="8.453125" customWidth="1"/>
    <col min="1806" max="1806" width="8.1796875" customWidth="1"/>
    <col min="2049" max="2049" width="7.81640625" customWidth="1"/>
    <col min="2050" max="2050" width="10" customWidth="1"/>
    <col min="2051" max="2051" width="2.1796875" customWidth="1"/>
    <col min="2052" max="2052" width="9.1796875" customWidth="1"/>
    <col min="2053" max="2053" width="9.81640625" customWidth="1"/>
    <col min="2054" max="2054" width="2.26953125" customWidth="1"/>
    <col min="2055" max="2055" width="8.54296875" customWidth="1"/>
    <col min="2056" max="2056" width="10.453125" customWidth="1"/>
    <col min="2057" max="2057" width="1.7265625" customWidth="1"/>
    <col min="2058" max="2058" width="8.1796875" customWidth="1"/>
    <col min="2059" max="2059" width="9.54296875" customWidth="1"/>
    <col min="2060" max="2060" width="1.81640625" customWidth="1"/>
    <col min="2061" max="2061" width="8.453125" customWidth="1"/>
    <col min="2062" max="2062" width="8.1796875" customWidth="1"/>
    <col min="2305" max="2305" width="7.81640625" customWidth="1"/>
    <col min="2306" max="2306" width="10" customWidth="1"/>
    <col min="2307" max="2307" width="2.1796875" customWidth="1"/>
    <col min="2308" max="2308" width="9.1796875" customWidth="1"/>
    <col min="2309" max="2309" width="9.81640625" customWidth="1"/>
    <col min="2310" max="2310" width="2.26953125" customWidth="1"/>
    <col min="2311" max="2311" width="8.54296875" customWidth="1"/>
    <col min="2312" max="2312" width="10.453125" customWidth="1"/>
    <col min="2313" max="2313" width="1.7265625" customWidth="1"/>
    <col min="2314" max="2314" width="8.1796875" customWidth="1"/>
    <col min="2315" max="2315" width="9.54296875" customWidth="1"/>
    <col min="2316" max="2316" width="1.81640625" customWidth="1"/>
    <col min="2317" max="2317" width="8.453125" customWidth="1"/>
    <col min="2318" max="2318" width="8.1796875" customWidth="1"/>
    <col min="2561" max="2561" width="7.81640625" customWidth="1"/>
    <col min="2562" max="2562" width="10" customWidth="1"/>
    <col min="2563" max="2563" width="2.1796875" customWidth="1"/>
    <col min="2564" max="2564" width="9.1796875" customWidth="1"/>
    <col min="2565" max="2565" width="9.81640625" customWidth="1"/>
    <col min="2566" max="2566" width="2.26953125" customWidth="1"/>
    <col min="2567" max="2567" width="8.54296875" customWidth="1"/>
    <col min="2568" max="2568" width="10.453125" customWidth="1"/>
    <col min="2569" max="2569" width="1.7265625" customWidth="1"/>
    <col min="2570" max="2570" width="8.1796875" customWidth="1"/>
    <col min="2571" max="2571" width="9.54296875" customWidth="1"/>
    <col min="2572" max="2572" width="1.81640625" customWidth="1"/>
    <col min="2573" max="2573" width="8.453125" customWidth="1"/>
    <col min="2574" max="2574" width="8.1796875" customWidth="1"/>
    <col min="2817" max="2817" width="7.81640625" customWidth="1"/>
    <col min="2818" max="2818" width="10" customWidth="1"/>
    <col min="2819" max="2819" width="2.1796875" customWidth="1"/>
    <col min="2820" max="2820" width="9.1796875" customWidth="1"/>
    <col min="2821" max="2821" width="9.81640625" customWidth="1"/>
    <col min="2822" max="2822" width="2.26953125" customWidth="1"/>
    <col min="2823" max="2823" width="8.54296875" customWidth="1"/>
    <col min="2824" max="2824" width="10.453125" customWidth="1"/>
    <col min="2825" max="2825" width="1.7265625" customWidth="1"/>
    <col min="2826" max="2826" width="8.1796875" customWidth="1"/>
    <col min="2827" max="2827" width="9.54296875" customWidth="1"/>
    <col min="2828" max="2828" width="1.81640625" customWidth="1"/>
    <col min="2829" max="2829" width="8.453125" customWidth="1"/>
    <col min="2830" max="2830" width="8.1796875" customWidth="1"/>
    <col min="3073" max="3073" width="7.81640625" customWidth="1"/>
    <col min="3074" max="3074" width="10" customWidth="1"/>
    <col min="3075" max="3075" width="2.1796875" customWidth="1"/>
    <col min="3076" max="3076" width="9.1796875" customWidth="1"/>
    <col min="3077" max="3077" width="9.81640625" customWidth="1"/>
    <col min="3078" max="3078" width="2.26953125" customWidth="1"/>
    <col min="3079" max="3079" width="8.54296875" customWidth="1"/>
    <col min="3080" max="3080" width="10.453125" customWidth="1"/>
    <col min="3081" max="3081" width="1.7265625" customWidth="1"/>
    <col min="3082" max="3082" width="8.1796875" customWidth="1"/>
    <col min="3083" max="3083" width="9.54296875" customWidth="1"/>
    <col min="3084" max="3084" width="1.81640625" customWidth="1"/>
    <col min="3085" max="3085" width="8.453125" customWidth="1"/>
    <col min="3086" max="3086" width="8.1796875" customWidth="1"/>
    <col min="3329" max="3329" width="7.81640625" customWidth="1"/>
    <col min="3330" max="3330" width="10" customWidth="1"/>
    <col min="3331" max="3331" width="2.1796875" customWidth="1"/>
    <col min="3332" max="3332" width="9.1796875" customWidth="1"/>
    <col min="3333" max="3333" width="9.81640625" customWidth="1"/>
    <col min="3334" max="3334" width="2.26953125" customWidth="1"/>
    <col min="3335" max="3335" width="8.54296875" customWidth="1"/>
    <col min="3336" max="3336" width="10.453125" customWidth="1"/>
    <col min="3337" max="3337" width="1.7265625" customWidth="1"/>
    <col min="3338" max="3338" width="8.1796875" customWidth="1"/>
    <col min="3339" max="3339" width="9.54296875" customWidth="1"/>
    <col min="3340" max="3340" width="1.81640625" customWidth="1"/>
    <col min="3341" max="3341" width="8.453125" customWidth="1"/>
    <col min="3342" max="3342" width="8.1796875" customWidth="1"/>
    <col min="3585" max="3585" width="7.81640625" customWidth="1"/>
    <col min="3586" max="3586" width="10" customWidth="1"/>
    <col min="3587" max="3587" width="2.1796875" customWidth="1"/>
    <col min="3588" max="3588" width="9.1796875" customWidth="1"/>
    <col min="3589" max="3589" width="9.81640625" customWidth="1"/>
    <col min="3590" max="3590" width="2.26953125" customWidth="1"/>
    <col min="3591" max="3591" width="8.54296875" customWidth="1"/>
    <col min="3592" max="3592" width="10.453125" customWidth="1"/>
    <col min="3593" max="3593" width="1.7265625" customWidth="1"/>
    <col min="3594" max="3594" width="8.1796875" customWidth="1"/>
    <col min="3595" max="3595" width="9.54296875" customWidth="1"/>
    <col min="3596" max="3596" width="1.81640625" customWidth="1"/>
    <col min="3597" max="3597" width="8.453125" customWidth="1"/>
    <col min="3598" max="3598" width="8.1796875" customWidth="1"/>
    <col min="3841" max="3841" width="7.81640625" customWidth="1"/>
    <col min="3842" max="3842" width="10" customWidth="1"/>
    <col min="3843" max="3843" width="2.1796875" customWidth="1"/>
    <col min="3844" max="3844" width="9.1796875" customWidth="1"/>
    <col min="3845" max="3845" width="9.81640625" customWidth="1"/>
    <col min="3846" max="3846" width="2.26953125" customWidth="1"/>
    <col min="3847" max="3847" width="8.54296875" customWidth="1"/>
    <col min="3848" max="3848" width="10.453125" customWidth="1"/>
    <col min="3849" max="3849" width="1.7265625" customWidth="1"/>
    <col min="3850" max="3850" width="8.1796875" customWidth="1"/>
    <col min="3851" max="3851" width="9.54296875" customWidth="1"/>
    <col min="3852" max="3852" width="1.81640625" customWidth="1"/>
    <col min="3853" max="3853" width="8.453125" customWidth="1"/>
    <col min="3854" max="3854" width="8.1796875" customWidth="1"/>
    <col min="4097" max="4097" width="7.81640625" customWidth="1"/>
    <col min="4098" max="4098" width="10" customWidth="1"/>
    <col min="4099" max="4099" width="2.1796875" customWidth="1"/>
    <col min="4100" max="4100" width="9.1796875" customWidth="1"/>
    <col min="4101" max="4101" width="9.81640625" customWidth="1"/>
    <col min="4102" max="4102" width="2.26953125" customWidth="1"/>
    <col min="4103" max="4103" width="8.54296875" customWidth="1"/>
    <col min="4104" max="4104" width="10.453125" customWidth="1"/>
    <col min="4105" max="4105" width="1.7265625" customWidth="1"/>
    <col min="4106" max="4106" width="8.1796875" customWidth="1"/>
    <col min="4107" max="4107" width="9.54296875" customWidth="1"/>
    <col min="4108" max="4108" width="1.81640625" customWidth="1"/>
    <col min="4109" max="4109" width="8.453125" customWidth="1"/>
    <col min="4110" max="4110" width="8.1796875" customWidth="1"/>
    <col min="4353" max="4353" width="7.81640625" customWidth="1"/>
    <col min="4354" max="4354" width="10" customWidth="1"/>
    <col min="4355" max="4355" width="2.1796875" customWidth="1"/>
    <col min="4356" max="4356" width="9.1796875" customWidth="1"/>
    <col min="4357" max="4357" width="9.81640625" customWidth="1"/>
    <col min="4358" max="4358" width="2.26953125" customWidth="1"/>
    <col min="4359" max="4359" width="8.54296875" customWidth="1"/>
    <col min="4360" max="4360" width="10.453125" customWidth="1"/>
    <col min="4361" max="4361" width="1.7265625" customWidth="1"/>
    <col min="4362" max="4362" width="8.1796875" customWidth="1"/>
    <col min="4363" max="4363" width="9.54296875" customWidth="1"/>
    <col min="4364" max="4364" width="1.81640625" customWidth="1"/>
    <col min="4365" max="4365" width="8.453125" customWidth="1"/>
    <col min="4366" max="4366" width="8.1796875" customWidth="1"/>
    <col min="4609" max="4609" width="7.81640625" customWidth="1"/>
    <col min="4610" max="4610" width="10" customWidth="1"/>
    <col min="4611" max="4611" width="2.1796875" customWidth="1"/>
    <col min="4612" max="4612" width="9.1796875" customWidth="1"/>
    <col min="4613" max="4613" width="9.81640625" customWidth="1"/>
    <col min="4614" max="4614" width="2.26953125" customWidth="1"/>
    <col min="4615" max="4615" width="8.54296875" customWidth="1"/>
    <col min="4616" max="4616" width="10.453125" customWidth="1"/>
    <col min="4617" max="4617" width="1.7265625" customWidth="1"/>
    <col min="4618" max="4618" width="8.1796875" customWidth="1"/>
    <col min="4619" max="4619" width="9.54296875" customWidth="1"/>
    <col min="4620" max="4620" width="1.81640625" customWidth="1"/>
    <col min="4621" max="4621" width="8.453125" customWidth="1"/>
    <col min="4622" max="4622" width="8.1796875" customWidth="1"/>
    <col min="4865" max="4865" width="7.81640625" customWidth="1"/>
    <col min="4866" max="4866" width="10" customWidth="1"/>
    <col min="4867" max="4867" width="2.1796875" customWidth="1"/>
    <col min="4868" max="4868" width="9.1796875" customWidth="1"/>
    <col min="4869" max="4869" width="9.81640625" customWidth="1"/>
    <col min="4870" max="4870" width="2.26953125" customWidth="1"/>
    <col min="4871" max="4871" width="8.54296875" customWidth="1"/>
    <col min="4872" max="4872" width="10.453125" customWidth="1"/>
    <col min="4873" max="4873" width="1.7265625" customWidth="1"/>
    <col min="4874" max="4874" width="8.1796875" customWidth="1"/>
    <col min="4875" max="4875" width="9.54296875" customWidth="1"/>
    <col min="4876" max="4876" width="1.81640625" customWidth="1"/>
    <col min="4877" max="4877" width="8.453125" customWidth="1"/>
    <col min="4878" max="4878" width="8.1796875" customWidth="1"/>
    <col min="5121" max="5121" width="7.81640625" customWidth="1"/>
    <col min="5122" max="5122" width="10" customWidth="1"/>
    <col min="5123" max="5123" width="2.1796875" customWidth="1"/>
    <col min="5124" max="5124" width="9.1796875" customWidth="1"/>
    <col min="5125" max="5125" width="9.81640625" customWidth="1"/>
    <col min="5126" max="5126" width="2.26953125" customWidth="1"/>
    <col min="5127" max="5127" width="8.54296875" customWidth="1"/>
    <col min="5128" max="5128" width="10.453125" customWidth="1"/>
    <col min="5129" max="5129" width="1.7265625" customWidth="1"/>
    <col min="5130" max="5130" width="8.1796875" customWidth="1"/>
    <col min="5131" max="5131" width="9.54296875" customWidth="1"/>
    <col min="5132" max="5132" width="1.81640625" customWidth="1"/>
    <col min="5133" max="5133" width="8.453125" customWidth="1"/>
    <col min="5134" max="5134" width="8.1796875" customWidth="1"/>
    <col min="5377" max="5377" width="7.81640625" customWidth="1"/>
    <col min="5378" max="5378" width="10" customWidth="1"/>
    <col min="5379" max="5379" width="2.1796875" customWidth="1"/>
    <col min="5380" max="5380" width="9.1796875" customWidth="1"/>
    <col min="5381" max="5381" width="9.81640625" customWidth="1"/>
    <col min="5382" max="5382" width="2.26953125" customWidth="1"/>
    <col min="5383" max="5383" width="8.54296875" customWidth="1"/>
    <col min="5384" max="5384" width="10.453125" customWidth="1"/>
    <col min="5385" max="5385" width="1.7265625" customWidth="1"/>
    <col min="5386" max="5386" width="8.1796875" customWidth="1"/>
    <col min="5387" max="5387" width="9.54296875" customWidth="1"/>
    <col min="5388" max="5388" width="1.81640625" customWidth="1"/>
    <col min="5389" max="5389" width="8.453125" customWidth="1"/>
    <col min="5390" max="5390" width="8.1796875" customWidth="1"/>
    <col min="5633" max="5633" width="7.81640625" customWidth="1"/>
    <col min="5634" max="5634" width="10" customWidth="1"/>
    <col min="5635" max="5635" width="2.1796875" customWidth="1"/>
    <col min="5636" max="5636" width="9.1796875" customWidth="1"/>
    <col min="5637" max="5637" width="9.81640625" customWidth="1"/>
    <col min="5638" max="5638" width="2.26953125" customWidth="1"/>
    <col min="5639" max="5639" width="8.54296875" customWidth="1"/>
    <col min="5640" max="5640" width="10.453125" customWidth="1"/>
    <col min="5641" max="5641" width="1.7265625" customWidth="1"/>
    <col min="5642" max="5642" width="8.1796875" customWidth="1"/>
    <col min="5643" max="5643" width="9.54296875" customWidth="1"/>
    <col min="5644" max="5644" width="1.81640625" customWidth="1"/>
    <col min="5645" max="5645" width="8.453125" customWidth="1"/>
    <col min="5646" max="5646" width="8.1796875" customWidth="1"/>
    <col min="5889" max="5889" width="7.81640625" customWidth="1"/>
    <col min="5890" max="5890" width="10" customWidth="1"/>
    <col min="5891" max="5891" width="2.1796875" customWidth="1"/>
    <col min="5892" max="5892" width="9.1796875" customWidth="1"/>
    <col min="5893" max="5893" width="9.81640625" customWidth="1"/>
    <col min="5894" max="5894" width="2.26953125" customWidth="1"/>
    <col min="5895" max="5895" width="8.54296875" customWidth="1"/>
    <col min="5896" max="5896" width="10.453125" customWidth="1"/>
    <col min="5897" max="5897" width="1.7265625" customWidth="1"/>
    <col min="5898" max="5898" width="8.1796875" customWidth="1"/>
    <col min="5899" max="5899" width="9.54296875" customWidth="1"/>
    <col min="5900" max="5900" width="1.81640625" customWidth="1"/>
    <col min="5901" max="5901" width="8.453125" customWidth="1"/>
    <col min="5902" max="5902" width="8.1796875" customWidth="1"/>
    <col min="6145" max="6145" width="7.81640625" customWidth="1"/>
    <col min="6146" max="6146" width="10" customWidth="1"/>
    <col min="6147" max="6147" width="2.1796875" customWidth="1"/>
    <col min="6148" max="6148" width="9.1796875" customWidth="1"/>
    <col min="6149" max="6149" width="9.81640625" customWidth="1"/>
    <col min="6150" max="6150" width="2.26953125" customWidth="1"/>
    <col min="6151" max="6151" width="8.54296875" customWidth="1"/>
    <col min="6152" max="6152" width="10.453125" customWidth="1"/>
    <col min="6153" max="6153" width="1.7265625" customWidth="1"/>
    <col min="6154" max="6154" width="8.1796875" customWidth="1"/>
    <col min="6155" max="6155" width="9.54296875" customWidth="1"/>
    <col min="6156" max="6156" width="1.81640625" customWidth="1"/>
    <col min="6157" max="6157" width="8.453125" customWidth="1"/>
    <col min="6158" max="6158" width="8.1796875" customWidth="1"/>
    <col min="6401" max="6401" width="7.81640625" customWidth="1"/>
    <col min="6402" max="6402" width="10" customWidth="1"/>
    <col min="6403" max="6403" width="2.1796875" customWidth="1"/>
    <col min="6404" max="6404" width="9.1796875" customWidth="1"/>
    <col min="6405" max="6405" width="9.81640625" customWidth="1"/>
    <col min="6406" max="6406" width="2.26953125" customWidth="1"/>
    <col min="6407" max="6407" width="8.54296875" customWidth="1"/>
    <col min="6408" max="6408" width="10.453125" customWidth="1"/>
    <col min="6409" max="6409" width="1.7265625" customWidth="1"/>
    <col min="6410" max="6410" width="8.1796875" customWidth="1"/>
    <col min="6411" max="6411" width="9.54296875" customWidth="1"/>
    <col min="6412" max="6412" width="1.81640625" customWidth="1"/>
    <col min="6413" max="6413" width="8.453125" customWidth="1"/>
    <col min="6414" max="6414" width="8.1796875" customWidth="1"/>
    <col min="6657" max="6657" width="7.81640625" customWidth="1"/>
    <col min="6658" max="6658" width="10" customWidth="1"/>
    <col min="6659" max="6659" width="2.1796875" customWidth="1"/>
    <col min="6660" max="6660" width="9.1796875" customWidth="1"/>
    <col min="6661" max="6661" width="9.81640625" customWidth="1"/>
    <col min="6662" max="6662" width="2.26953125" customWidth="1"/>
    <col min="6663" max="6663" width="8.54296875" customWidth="1"/>
    <col min="6664" max="6664" width="10.453125" customWidth="1"/>
    <col min="6665" max="6665" width="1.7265625" customWidth="1"/>
    <col min="6666" max="6666" width="8.1796875" customWidth="1"/>
    <col min="6667" max="6667" width="9.54296875" customWidth="1"/>
    <col min="6668" max="6668" width="1.81640625" customWidth="1"/>
    <col min="6669" max="6669" width="8.453125" customWidth="1"/>
    <col min="6670" max="6670" width="8.1796875" customWidth="1"/>
    <col min="6913" max="6913" width="7.81640625" customWidth="1"/>
    <col min="6914" max="6914" width="10" customWidth="1"/>
    <col min="6915" max="6915" width="2.1796875" customWidth="1"/>
    <col min="6916" max="6916" width="9.1796875" customWidth="1"/>
    <col min="6917" max="6917" width="9.81640625" customWidth="1"/>
    <col min="6918" max="6918" width="2.26953125" customWidth="1"/>
    <col min="6919" max="6919" width="8.54296875" customWidth="1"/>
    <col min="6920" max="6920" width="10.453125" customWidth="1"/>
    <col min="6921" max="6921" width="1.7265625" customWidth="1"/>
    <col min="6922" max="6922" width="8.1796875" customWidth="1"/>
    <col min="6923" max="6923" width="9.54296875" customWidth="1"/>
    <col min="6924" max="6924" width="1.81640625" customWidth="1"/>
    <col min="6925" max="6925" width="8.453125" customWidth="1"/>
    <col min="6926" max="6926" width="8.1796875" customWidth="1"/>
    <col min="7169" max="7169" width="7.81640625" customWidth="1"/>
    <col min="7170" max="7170" width="10" customWidth="1"/>
    <col min="7171" max="7171" width="2.1796875" customWidth="1"/>
    <col min="7172" max="7172" width="9.1796875" customWidth="1"/>
    <col min="7173" max="7173" width="9.81640625" customWidth="1"/>
    <col min="7174" max="7174" width="2.26953125" customWidth="1"/>
    <col min="7175" max="7175" width="8.54296875" customWidth="1"/>
    <col min="7176" max="7176" width="10.453125" customWidth="1"/>
    <col min="7177" max="7177" width="1.7265625" customWidth="1"/>
    <col min="7178" max="7178" width="8.1796875" customWidth="1"/>
    <col min="7179" max="7179" width="9.54296875" customWidth="1"/>
    <col min="7180" max="7180" width="1.81640625" customWidth="1"/>
    <col min="7181" max="7181" width="8.453125" customWidth="1"/>
    <col min="7182" max="7182" width="8.1796875" customWidth="1"/>
    <col min="7425" max="7425" width="7.81640625" customWidth="1"/>
    <col min="7426" max="7426" width="10" customWidth="1"/>
    <col min="7427" max="7427" width="2.1796875" customWidth="1"/>
    <col min="7428" max="7428" width="9.1796875" customWidth="1"/>
    <col min="7429" max="7429" width="9.81640625" customWidth="1"/>
    <col min="7430" max="7430" width="2.26953125" customWidth="1"/>
    <col min="7431" max="7431" width="8.54296875" customWidth="1"/>
    <col min="7432" max="7432" width="10.453125" customWidth="1"/>
    <col min="7433" max="7433" width="1.7265625" customWidth="1"/>
    <col min="7434" max="7434" width="8.1796875" customWidth="1"/>
    <col min="7435" max="7435" width="9.54296875" customWidth="1"/>
    <col min="7436" max="7436" width="1.81640625" customWidth="1"/>
    <col min="7437" max="7437" width="8.453125" customWidth="1"/>
    <col min="7438" max="7438" width="8.1796875" customWidth="1"/>
    <col min="7681" max="7681" width="7.81640625" customWidth="1"/>
    <col min="7682" max="7682" width="10" customWidth="1"/>
    <col min="7683" max="7683" width="2.1796875" customWidth="1"/>
    <col min="7684" max="7684" width="9.1796875" customWidth="1"/>
    <col min="7685" max="7685" width="9.81640625" customWidth="1"/>
    <col min="7686" max="7686" width="2.26953125" customWidth="1"/>
    <col min="7687" max="7687" width="8.54296875" customWidth="1"/>
    <col min="7688" max="7688" width="10.453125" customWidth="1"/>
    <col min="7689" max="7689" width="1.7265625" customWidth="1"/>
    <col min="7690" max="7690" width="8.1796875" customWidth="1"/>
    <col min="7691" max="7691" width="9.54296875" customWidth="1"/>
    <col min="7692" max="7692" width="1.81640625" customWidth="1"/>
    <col min="7693" max="7693" width="8.453125" customWidth="1"/>
    <col min="7694" max="7694" width="8.1796875" customWidth="1"/>
    <col min="7937" max="7937" width="7.81640625" customWidth="1"/>
    <col min="7938" max="7938" width="10" customWidth="1"/>
    <col min="7939" max="7939" width="2.1796875" customWidth="1"/>
    <col min="7940" max="7940" width="9.1796875" customWidth="1"/>
    <col min="7941" max="7941" width="9.81640625" customWidth="1"/>
    <col min="7942" max="7942" width="2.26953125" customWidth="1"/>
    <col min="7943" max="7943" width="8.54296875" customWidth="1"/>
    <col min="7944" max="7944" width="10.453125" customWidth="1"/>
    <col min="7945" max="7945" width="1.7265625" customWidth="1"/>
    <col min="7946" max="7946" width="8.1796875" customWidth="1"/>
    <col min="7947" max="7947" width="9.54296875" customWidth="1"/>
    <col min="7948" max="7948" width="1.81640625" customWidth="1"/>
    <col min="7949" max="7949" width="8.453125" customWidth="1"/>
    <col min="7950" max="7950" width="8.1796875" customWidth="1"/>
    <col min="8193" max="8193" width="7.81640625" customWidth="1"/>
    <col min="8194" max="8194" width="10" customWidth="1"/>
    <col min="8195" max="8195" width="2.1796875" customWidth="1"/>
    <col min="8196" max="8196" width="9.1796875" customWidth="1"/>
    <col min="8197" max="8197" width="9.81640625" customWidth="1"/>
    <col min="8198" max="8198" width="2.26953125" customWidth="1"/>
    <col min="8199" max="8199" width="8.54296875" customWidth="1"/>
    <col min="8200" max="8200" width="10.453125" customWidth="1"/>
    <col min="8201" max="8201" width="1.7265625" customWidth="1"/>
    <col min="8202" max="8202" width="8.1796875" customWidth="1"/>
    <col min="8203" max="8203" width="9.54296875" customWidth="1"/>
    <col min="8204" max="8204" width="1.81640625" customWidth="1"/>
    <col min="8205" max="8205" width="8.453125" customWidth="1"/>
    <col min="8206" max="8206" width="8.1796875" customWidth="1"/>
    <col min="8449" max="8449" width="7.81640625" customWidth="1"/>
    <col min="8450" max="8450" width="10" customWidth="1"/>
    <col min="8451" max="8451" width="2.1796875" customWidth="1"/>
    <col min="8452" max="8452" width="9.1796875" customWidth="1"/>
    <col min="8453" max="8453" width="9.81640625" customWidth="1"/>
    <col min="8454" max="8454" width="2.26953125" customWidth="1"/>
    <col min="8455" max="8455" width="8.54296875" customWidth="1"/>
    <col min="8456" max="8456" width="10.453125" customWidth="1"/>
    <col min="8457" max="8457" width="1.7265625" customWidth="1"/>
    <col min="8458" max="8458" width="8.1796875" customWidth="1"/>
    <col min="8459" max="8459" width="9.54296875" customWidth="1"/>
    <col min="8460" max="8460" width="1.81640625" customWidth="1"/>
    <col min="8461" max="8461" width="8.453125" customWidth="1"/>
    <col min="8462" max="8462" width="8.1796875" customWidth="1"/>
    <col min="8705" max="8705" width="7.81640625" customWidth="1"/>
    <col min="8706" max="8706" width="10" customWidth="1"/>
    <col min="8707" max="8707" width="2.1796875" customWidth="1"/>
    <col min="8708" max="8708" width="9.1796875" customWidth="1"/>
    <col min="8709" max="8709" width="9.81640625" customWidth="1"/>
    <col min="8710" max="8710" width="2.26953125" customWidth="1"/>
    <col min="8711" max="8711" width="8.54296875" customWidth="1"/>
    <col min="8712" max="8712" width="10.453125" customWidth="1"/>
    <col min="8713" max="8713" width="1.7265625" customWidth="1"/>
    <col min="8714" max="8714" width="8.1796875" customWidth="1"/>
    <col min="8715" max="8715" width="9.54296875" customWidth="1"/>
    <col min="8716" max="8716" width="1.81640625" customWidth="1"/>
    <col min="8717" max="8717" width="8.453125" customWidth="1"/>
    <col min="8718" max="8718" width="8.1796875" customWidth="1"/>
    <col min="8961" max="8961" width="7.81640625" customWidth="1"/>
    <col min="8962" max="8962" width="10" customWidth="1"/>
    <col min="8963" max="8963" width="2.1796875" customWidth="1"/>
    <col min="8964" max="8964" width="9.1796875" customWidth="1"/>
    <col min="8965" max="8965" width="9.81640625" customWidth="1"/>
    <col min="8966" max="8966" width="2.26953125" customWidth="1"/>
    <col min="8967" max="8967" width="8.54296875" customWidth="1"/>
    <col min="8968" max="8968" width="10.453125" customWidth="1"/>
    <col min="8969" max="8969" width="1.7265625" customWidth="1"/>
    <col min="8970" max="8970" width="8.1796875" customWidth="1"/>
    <col min="8971" max="8971" width="9.54296875" customWidth="1"/>
    <col min="8972" max="8972" width="1.81640625" customWidth="1"/>
    <col min="8973" max="8973" width="8.453125" customWidth="1"/>
    <col min="8974" max="8974" width="8.1796875" customWidth="1"/>
    <col min="9217" max="9217" width="7.81640625" customWidth="1"/>
    <col min="9218" max="9218" width="10" customWidth="1"/>
    <col min="9219" max="9219" width="2.1796875" customWidth="1"/>
    <col min="9220" max="9220" width="9.1796875" customWidth="1"/>
    <col min="9221" max="9221" width="9.81640625" customWidth="1"/>
    <col min="9222" max="9222" width="2.26953125" customWidth="1"/>
    <col min="9223" max="9223" width="8.54296875" customWidth="1"/>
    <col min="9224" max="9224" width="10.453125" customWidth="1"/>
    <col min="9225" max="9225" width="1.7265625" customWidth="1"/>
    <col min="9226" max="9226" width="8.1796875" customWidth="1"/>
    <col min="9227" max="9227" width="9.54296875" customWidth="1"/>
    <col min="9228" max="9228" width="1.81640625" customWidth="1"/>
    <col min="9229" max="9229" width="8.453125" customWidth="1"/>
    <col min="9230" max="9230" width="8.1796875" customWidth="1"/>
    <col min="9473" max="9473" width="7.81640625" customWidth="1"/>
    <col min="9474" max="9474" width="10" customWidth="1"/>
    <col min="9475" max="9475" width="2.1796875" customWidth="1"/>
    <col min="9476" max="9476" width="9.1796875" customWidth="1"/>
    <col min="9477" max="9477" width="9.81640625" customWidth="1"/>
    <col min="9478" max="9478" width="2.26953125" customWidth="1"/>
    <col min="9479" max="9479" width="8.54296875" customWidth="1"/>
    <col min="9480" max="9480" width="10.453125" customWidth="1"/>
    <col min="9481" max="9481" width="1.7265625" customWidth="1"/>
    <col min="9482" max="9482" width="8.1796875" customWidth="1"/>
    <col min="9483" max="9483" width="9.54296875" customWidth="1"/>
    <col min="9484" max="9484" width="1.81640625" customWidth="1"/>
    <col min="9485" max="9485" width="8.453125" customWidth="1"/>
    <col min="9486" max="9486" width="8.1796875" customWidth="1"/>
    <col min="9729" max="9729" width="7.81640625" customWidth="1"/>
    <col min="9730" max="9730" width="10" customWidth="1"/>
    <col min="9731" max="9731" width="2.1796875" customWidth="1"/>
    <col min="9732" max="9732" width="9.1796875" customWidth="1"/>
    <col min="9733" max="9733" width="9.81640625" customWidth="1"/>
    <col min="9734" max="9734" width="2.26953125" customWidth="1"/>
    <col min="9735" max="9735" width="8.54296875" customWidth="1"/>
    <col min="9736" max="9736" width="10.453125" customWidth="1"/>
    <col min="9737" max="9737" width="1.7265625" customWidth="1"/>
    <col min="9738" max="9738" width="8.1796875" customWidth="1"/>
    <col min="9739" max="9739" width="9.54296875" customWidth="1"/>
    <col min="9740" max="9740" width="1.81640625" customWidth="1"/>
    <col min="9741" max="9741" width="8.453125" customWidth="1"/>
    <col min="9742" max="9742" width="8.1796875" customWidth="1"/>
    <col min="9985" max="9985" width="7.81640625" customWidth="1"/>
    <col min="9986" max="9986" width="10" customWidth="1"/>
    <col min="9987" max="9987" width="2.1796875" customWidth="1"/>
    <col min="9988" max="9988" width="9.1796875" customWidth="1"/>
    <col min="9989" max="9989" width="9.81640625" customWidth="1"/>
    <col min="9990" max="9990" width="2.26953125" customWidth="1"/>
    <col min="9991" max="9991" width="8.54296875" customWidth="1"/>
    <col min="9992" max="9992" width="10.453125" customWidth="1"/>
    <col min="9993" max="9993" width="1.7265625" customWidth="1"/>
    <col min="9994" max="9994" width="8.1796875" customWidth="1"/>
    <col min="9995" max="9995" width="9.54296875" customWidth="1"/>
    <col min="9996" max="9996" width="1.81640625" customWidth="1"/>
    <col min="9997" max="9997" width="8.453125" customWidth="1"/>
    <col min="9998" max="9998" width="8.1796875" customWidth="1"/>
    <col min="10241" max="10241" width="7.81640625" customWidth="1"/>
    <col min="10242" max="10242" width="10" customWidth="1"/>
    <col min="10243" max="10243" width="2.1796875" customWidth="1"/>
    <col min="10244" max="10244" width="9.1796875" customWidth="1"/>
    <col min="10245" max="10245" width="9.81640625" customWidth="1"/>
    <col min="10246" max="10246" width="2.26953125" customWidth="1"/>
    <col min="10247" max="10247" width="8.54296875" customWidth="1"/>
    <col min="10248" max="10248" width="10.453125" customWidth="1"/>
    <col min="10249" max="10249" width="1.7265625" customWidth="1"/>
    <col min="10250" max="10250" width="8.1796875" customWidth="1"/>
    <col min="10251" max="10251" width="9.54296875" customWidth="1"/>
    <col min="10252" max="10252" width="1.81640625" customWidth="1"/>
    <col min="10253" max="10253" width="8.453125" customWidth="1"/>
    <col min="10254" max="10254" width="8.1796875" customWidth="1"/>
    <col min="10497" max="10497" width="7.81640625" customWidth="1"/>
    <col min="10498" max="10498" width="10" customWidth="1"/>
    <col min="10499" max="10499" width="2.1796875" customWidth="1"/>
    <col min="10500" max="10500" width="9.1796875" customWidth="1"/>
    <col min="10501" max="10501" width="9.81640625" customWidth="1"/>
    <col min="10502" max="10502" width="2.26953125" customWidth="1"/>
    <col min="10503" max="10503" width="8.54296875" customWidth="1"/>
    <col min="10504" max="10504" width="10.453125" customWidth="1"/>
    <col min="10505" max="10505" width="1.7265625" customWidth="1"/>
    <col min="10506" max="10506" width="8.1796875" customWidth="1"/>
    <col min="10507" max="10507" width="9.54296875" customWidth="1"/>
    <col min="10508" max="10508" width="1.81640625" customWidth="1"/>
    <col min="10509" max="10509" width="8.453125" customWidth="1"/>
    <col min="10510" max="10510" width="8.1796875" customWidth="1"/>
    <col min="10753" max="10753" width="7.81640625" customWidth="1"/>
    <col min="10754" max="10754" width="10" customWidth="1"/>
    <col min="10755" max="10755" width="2.1796875" customWidth="1"/>
    <col min="10756" max="10756" width="9.1796875" customWidth="1"/>
    <col min="10757" max="10757" width="9.81640625" customWidth="1"/>
    <col min="10758" max="10758" width="2.26953125" customWidth="1"/>
    <col min="10759" max="10759" width="8.54296875" customWidth="1"/>
    <col min="10760" max="10760" width="10.453125" customWidth="1"/>
    <col min="10761" max="10761" width="1.7265625" customWidth="1"/>
    <col min="10762" max="10762" width="8.1796875" customWidth="1"/>
    <col min="10763" max="10763" width="9.54296875" customWidth="1"/>
    <col min="10764" max="10764" width="1.81640625" customWidth="1"/>
    <col min="10765" max="10765" width="8.453125" customWidth="1"/>
    <col min="10766" max="10766" width="8.1796875" customWidth="1"/>
    <col min="11009" max="11009" width="7.81640625" customWidth="1"/>
    <col min="11010" max="11010" width="10" customWidth="1"/>
    <col min="11011" max="11011" width="2.1796875" customWidth="1"/>
    <col min="11012" max="11012" width="9.1796875" customWidth="1"/>
    <col min="11013" max="11013" width="9.81640625" customWidth="1"/>
    <col min="11014" max="11014" width="2.26953125" customWidth="1"/>
    <col min="11015" max="11015" width="8.54296875" customWidth="1"/>
    <col min="11016" max="11016" width="10.453125" customWidth="1"/>
    <col min="11017" max="11017" width="1.7265625" customWidth="1"/>
    <col min="11018" max="11018" width="8.1796875" customWidth="1"/>
    <col min="11019" max="11019" width="9.54296875" customWidth="1"/>
    <col min="11020" max="11020" width="1.81640625" customWidth="1"/>
    <col min="11021" max="11021" width="8.453125" customWidth="1"/>
    <col min="11022" max="11022" width="8.1796875" customWidth="1"/>
    <col min="11265" max="11265" width="7.81640625" customWidth="1"/>
    <col min="11266" max="11266" width="10" customWidth="1"/>
    <col min="11267" max="11267" width="2.1796875" customWidth="1"/>
    <col min="11268" max="11268" width="9.1796875" customWidth="1"/>
    <col min="11269" max="11269" width="9.81640625" customWidth="1"/>
    <col min="11270" max="11270" width="2.26953125" customWidth="1"/>
    <col min="11271" max="11271" width="8.54296875" customWidth="1"/>
    <col min="11272" max="11272" width="10.453125" customWidth="1"/>
    <col min="11273" max="11273" width="1.7265625" customWidth="1"/>
    <col min="11274" max="11274" width="8.1796875" customWidth="1"/>
    <col min="11275" max="11275" width="9.54296875" customWidth="1"/>
    <col min="11276" max="11276" width="1.81640625" customWidth="1"/>
    <col min="11277" max="11277" width="8.453125" customWidth="1"/>
    <col min="11278" max="11278" width="8.1796875" customWidth="1"/>
    <col min="11521" max="11521" width="7.81640625" customWidth="1"/>
    <col min="11522" max="11522" width="10" customWidth="1"/>
    <col min="11523" max="11523" width="2.1796875" customWidth="1"/>
    <col min="11524" max="11524" width="9.1796875" customWidth="1"/>
    <col min="11525" max="11525" width="9.81640625" customWidth="1"/>
    <col min="11526" max="11526" width="2.26953125" customWidth="1"/>
    <col min="11527" max="11527" width="8.54296875" customWidth="1"/>
    <col min="11528" max="11528" width="10.453125" customWidth="1"/>
    <col min="11529" max="11529" width="1.7265625" customWidth="1"/>
    <col min="11530" max="11530" width="8.1796875" customWidth="1"/>
    <col min="11531" max="11531" width="9.54296875" customWidth="1"/>
    <col min="11532" max="11532" width="1.81640625" customWidth="1"/>
    <col min="11533" max="11533" width="8.453125" customWidth="1"/>
    <col min="11534" max="11534" width="8.1796875" customWidth="1"/>
    <col min="11777" max="11777" width="7.81640625" customWidth="1"/>
    <col min="11778" max="11778" width="10" customWidth="1"/>
    <col min="11779" max="11779" width="2.1796875" customWidth="1"/>
    <col min="11780" max="11780" width="9.1796875" customWidth="1"/>
    <col min="11781" max="11781" width="9.81640625" customWidth="1"/>
    <col min="11782" max="11782" width="2.26953125" customWidth="1"/>
    <col min="11783" max="11783" width="8.54296875" customWidth="1"/>
    <col min="11784" max="11784" width="10.453125" customWidth="1"/>
    <col min="11785" max="11785" width="1.7265625" customWidth="1"/>
    <col min="11786" max="11786" width="8.1796875" customWidth="1"/>
    <col min="11787" max="11787" width="9.54296875" customWidth="1"/>
    <col min="11788" max="11788" width="1.81640625" customWidth="1"/>
    <col min="11789" max="11789" width="8.453125" customWidth="1"/>
    <col min="11790" max="11790" width="8.1796875" customWidth="1"/>
    <col min="12033" max="12033" width="7.81640625" customWidth="1"/>
    <col min="12034" max="12034" width="10" customWidth="1"/>
    <col min="12035" max="12035" width="2.1796875" customWidth="1"/>
    <col min="12036" max="12036" width="9.1796875" customWidth="1"/>
    <col min="12037" max="12037" width="9.81640625" customWidth="1"/>
    <col min="12038" max="12038" width="2.26953125" customWidth="1"/>
    <col min="12039" max="12039" width="8.54296875" customWidth="1"/>
    <col min="12040" max="12040" width="10.453125" customWidth="1"/>
    <col min="12041" max="12041" width="1.7265625" customWidth="1"/>
    <col min="12042" max="12042" width="8.1796875" customWidth="1"/>
    <col min="12043" max="12043" width="9.54296875" customWidth="1"/>
    <col min="12044" max="12044" width="1.81640625" customWidth="1"/>
    <col min="12045" max="12045" width="8.453125" customWidth="1"/>
    <col min="12046" max="12046" width="8.1796875" customWidth="1"/>
    <col min="12289" max="12289" width="7.81640625" customWidth="1"/>
    <col min="12290" max="12290" width="10" customWidth="1"/>
    <col min="12291" max="12291" width="2.1796875" customWidth="1"/>
    <col min="12292" max="12292" width="9.1796875" customWidth="1"/>
    <col min="12293" max="12293" width="9.81640625" customWidth="1"/>
    <col min="12294" max="12294" width="2.26953125" customWidth="1"/>
    <col min="12295" max="12295" width="8.54296875" customWidth="1"/>
    <col min="12296" max="12296" width="10.453125" customWidth="1"/>
    <col min="12297" max="12297" width="1.7265625" customWidth="1"/>
    <col min="12298" max="12298" width="8.1796875" customWidth="1"/>
    <col min="12299" max="12299" width="9.54296875" customWidth="1"/>
    <col min="12300" max="12300" width="1.81640625" customWidth="1"/>
    <col min="12301" max="12301" width="8.453125" customWidth="1"/>
    <col min="12302" max="12302" width="8.1796875" customWidth="1"/>
    <col min="12545" max="12545" width="7.81640625" customWidth="1"/>
    <col min="12546" max="12546" width="10" customWidth="1"/>
    <col min="12547" max="12547" width="2.1796875" customWidth="1"/>
    <col min="12548" max="12548" width="9.1796875" customWidth="1"/>
    <col min="12549" max="12549" width="9.81640625" customWidth="1"/>
    <col min="12550" max="12550" width="2.26953125" customWidth="1"/>
    <col min="12551" max="12551" width="8.54296875" customWidth="1"/>
    <col min="12552" max="12552" width="10.453125" customWidth="1"/>
    <col min="12553" max="12553" width="1.7265625" customWidth="1"/>
    <col min="12554" max="12554" width="8.1796875" customWidth="1"/>
    <col min="12555" max="12555" width="9.54296875" customWidth="1"/>
    <col min="12556" max="12556" width="1.81640625" customWidth="1"/>
    <col min="12557" max="12557" width="8.453125" customWidth="1"/>
    <col min="12558" max="12558" width="8.1796875" customWidth="1"/>
    <col min="12801" max="12801" width="7.81640625" customWidth="1"/>
    <col min="12802" max="12802" width="10" customWidth="1"/>
    <col min="12803" max="12803" width="2.1796875" customWidth="1"/>
    <col min="12804" max="12804" width="9.1796875" customWidth="1"/>
    <col min="12805" max="12805" width="9.81640625" customWidth="1"/>
    <col min="12806" max="12806" width="2.26953125" customWidth="1"/>
    <col min="12807" max="12807" width="8.54296875" customWidth="1"/>
    <col min="12808" max="12808" width="10.453125" customWidth="1"/>
    <col min="12809" max="12809" width="1.7265625" customWidth="1"/>
    <col min="12810" max="12810" width="8.1796875" customWidth="1"/>
    <col min="12811" max="12811" width="9.54296875" customWidth="1"/>
    <col min="12812" max="12812" width="1.81640625" customWidth="1"/>
    <col min="12813" max="12813" width="8.453125" customWidth="1"/>
    <col min="12814" max="12814" width="8.1796875" customWidth="1"/>
    <col min="13057" max="13057" width="7.81640625" customWidth="1"/>
    <col min="13058" max="13058" width="10" customWidth="1"/>
    <col min="13059" max="13059" width="2.1796875" customWidth="1"/>
    <col min="13060" max="13060" width="9.1796875" customWidth="1"/>
    <col min="13061" max="13061" width="9.81640625" customWidth="1"/>
    <col min="13062" max="13062" width="2.26953125" customWidth="1"/>
    <col min="13063" max="13063" width="8.54296875" customWidth="1"/>
    <col min="13064" max="13064" width="10.453125" customWidth="1"/>
    <col min="13065" max="13065" width="1.7265625" customWidth="1"/>
    <col min="13066" max="13066" width="8.1796875" customWidth="1"/>
    <col min="13067" max="13067" width="9.54296875" customWidth="1"/>
    <col min="13068" max="13068" width="1.81640625" customWidth="1"/>
    <col min="13069" max="13069" width="8.453125" customWidth="1"/>
    <col min="13070" max="13070" width="8.1796875" customWidth="1"/>
    <col min="13313" max="13313" width="7.81640625" customWidth="1"/>
    <col min="13314" max="13314" width="10" customWidth="1"/>
    <col min="13315" max="13315" width="2.1796875" customWidth="1"/>
    <col min="13316" max="13316" width="9.1796875" customWidth="1"/>
    <col min="13317" max="13317" width="9.81640625" customWidth="1"/>
    <col min="13318" max="13318" width="2.26953125" customWidth="1"/>
    <col min="13319" max="13319" width="8.54296875" customWidth="1"/>
    <col min="13320" max="13320" width="10.453125" customWidth="1"/>
    <col min="13321" max="13321" width="1.7265625" customWidth="1"/>
    <col min="13322" max="13322" width="8.1796875" customWidth="1"/>
    <col min="13323" max="13323" width="9.54296875" customWidth="1"/>
    <col min="13324" max="13324" width="1.81640625" customWidth="1"/>
    <col min="13325" max="13325" width="8.453125" customWidth="1"/>
    <col min="13326" max="13326" width="8.1796875" customWidth="1"/>
    <col min="13569" max="13569" width="7.81640625" customWidth="1"/>
    <col min="13570" max="13570" width="10" customWidth="1"/>
    <col min="13571" max="13571" width="2.1796875" customWidth="1"/>
    <col min="13572" max="13572" width="9.1796875" customWidth="1"/>
    <col min="13573" max="13573" width="9.81640625" customWidth="1"/>
    <col min="13574" max="13574" width="2.26953125" customWidth="1"/>
    <col min="13575" max="13575" width="8.54296875" customWidth="1"/>
    <col min="13576" max="13576" width="10.453125" customWidth="1"/>
    <col min="13577" max="13577" width="1.7265625" customWidth="1"/>
    <col min="13578" max="13578" width="8.1796875" customWidth="1"/>
    <col min="13579" max="13579" width="9.54296875" customWidth="1"/>
    <col min="13580" max="13580" width="1.81640625" customWidth="1"/>
    <col min="13581" max="13581" width="8.453125" customWidth="1"/>
    <col min="13582" max="13582" width="8.1796875" customWidth="1"/>
    <col min="13825" max="13825" width="7.81640625" customWidth="1"/>
    <col min="13826" max="13826" width="10" customWidth="1"/>
    <col min="13827" max="13827" width="2.1796875" customWidth="1"/>
    <col min="13828" max="13828" width="9.1796875" customWidth="1"/>
    <col min="13829" max="13829" width="9.81640625" customWidth="1"/>
    <col min="13830" max="13830" width="2.26953125" customWidth="1"/>
    <col min="13831" max="13831" width="8.54296875" customWidth="1"/>
    <col min="13832" max="13832" width="10.453125" customWidth="1"/>
    <col min="13833" max="13833" width="1.7265625" customWidth="1"/>
    <col min="13834" max="13834" width="8.1796875" customWidth="1"/>
    <col min="13835" max="13835" width="9.54296875" customWidth="1"/>
    <col min="13836" max="13836" width="1.81640625" customWidth="1"/>
    <col min="13837" max="13837" width="8.453125" customWidth="1"/>
    <col min="13838" max="13838" width="8.1796875" customWidth="1"/>
    <col min="14081" max="14081" width="7.81640625" customWidth="1"/>
    <col min="14082" max="14082" width="10" customWidth="1"/>
    <col min="14083" max="14083" width="2.1796875" customWidth="1"/>
    <col min="14084" max="14084" width="9.1796875" customWidth="1"/>
    <col min="14085" max="14085" width="9.81640625" customWidth="1"/>
    <col min="14086" max="14086" width="2.26953125" customWidth="1"/>
    <col min="14087" max="14087" width="8.54296875" customWidth="1"/>
    <col min="14088" max="14088" width="10.453125" customWidth="1"/>
    <col min="14089" max="14089" width="1.7265625" customWidth="1"/>
    <col min="14090" max="14090" width="8.1796875" customWidth="1"/>
    <col min="14091" max="14091" width="9.54296875" customWidth="1"/>
    <col min="14092" max="14092" width="1.81640625" customWidth="1"/>
    <col min="14093" max="14093" width="8.453125" customWidth="1"/>
    <col min="14094" max="14094" width="8.1796875" customWidth="1"/>
    <col min="14337" max="14337" width="7.81640625" customWidth="1"/>
    <col min="14338" max="14338" width="10" customWidth="1"/>
    <col min="14339" max="14339" width="2.1796875" customWidth="1"/>
    <col min="14340" max="14340" width="9.1796875" customWidth="1"/>
    <col min="14341" max="14341" width="9.81640625" customWidth="1"/>
    <col min="14342" max="14342" width="2.26953125" customWidth="1"/>
    <col min="14343" max="14343" width="8.54296875" customWidth="1"/>
    <col min="14344" max="14344" width="10.453125" customWidth="1"/>
    <col min="14345" max="14345" width="1.7265625" customWidth="1"/>
    <col min="14346" max="14346" width="8.1796875" customWidth="1"/>
    <col min="14347" max="14347" width="9.54296875" customWidth="1"/>
    <col min="14348" max="14348" width="1.81640625" customWidth="1"/>
    <col min="14349" max="14349" width="8.453125" customWidth="1"/>
    <col min="14350" max="14350" width="8.1796875" customWidth="1"/>
    <col min="14593" max="14593" width="7.81640625" customWidth="1"/>
    <col min="14594" max="14594" width="10" customWidth="1"/>
    <col min="14595" max="14595" width="2.1796875" customWidth="1"/>
    <col min="14596" max="14596" width="9.1796875" customWidth="1"/>
    <col min="14597" max="14597" width="9.81640625" customWidth="1"/>
    <col min="14598" max="14598" width="2.26953125" customWidth="1"/>
    <col min="14599" max="14599" width="8.54296875" customWidth="1"/>
    <col min="14600" max="14600" width="10.453125" customWidth="1"/>
    <col min="14601" max="14601" width="1.7265625" customWidth="1"/>
    <col min="14602" max="14602" width="8.1796875" customWidth="1"/>
    <col min="14603" max="14603" width="9.54296875" customWidth="1"/>
    <col min="14604" max="14604" width="1.81640625" customWidth="1"/>
    <col min="14605" max="14605" width="8.453125" customWidth="1"/>
    <col min="14606" max="14606" width="8.1796875" customWidth="1"/>
    <col min="14849" max="14849" width="7.81640625" customWidth="1"/>
    <col min="14850" max="14850" width="10" customWidth="1"/>
    <col min="14851" max="14851" width="2.1796875" customWidth="1"/>
    <col min="14852" max="14852" width="9.1796875" customWidth="1"/>
    <col min="14853" max="14853" width="9.81640625" customWidth="1"/>
    <col min="14854" max="14854" width="2.26953125" customWidth="1"/>
    <col min="14855" max="14855" width="8.54296875" customWidth="1"/>
    <col min="14856" max="14856" width="10.453125" customWidth="1"/>
    <col min="14857" max="14857" width="1.7265625" customWidth="1"/>
    <col min="14858" max="14858" width="8.1796875" customWidth="1"/>
    <col min="14859" max="14859" width="9.54296875" customWidth="1"/>
    <col min="14860" max="14860" width="1.81640625" customWidth="1"/>
    <col min="14861" max="14861" width="8.453125" customWidth="1"/>
    <col min="14862" max="14862" width="8.1796875" customWidth="1"/>
    <col min="15105" max="15105" width="7.81640625" customWidth="1"/>
    <col min="15106" max="15106" width="10" customWidth="1"/>
    <col min="15107" max="15107" width="2.1796875" customWidth="1"/>
    <col min="15108" max="15108" width="9.1796875" customWidth="1"/>
    <col min="15109" max="15109" width="9.81640625" customWidth="1"/>
    <col min="15110" max="15110" width="2.26953125" customWidth="1"/>
    <col min="15111" max="15111" width="8.54296875" customWidth="1"/>
    <col min="15112" max="15112" width="10.453125" customWidth="1"/>
    <col min="15113" max="15113" width="1.7265625" customWidth="1"/>
    <col min="15114" max="15114" width="8.1796875" customWidth="1"/>
    <col min="15115" max="15115" width="9.54296875" customWidth="1"/>
    <col min="15116" max="15116" width="1.81640625" customWidth="1"/>
    <col min="15117" max="15117" width="8.453125" customWidth="1"/>
    <col min="15118" max="15118" width="8.1796875" customWidth="1"/>
    <col min="15361" max="15361" width="7.81640625" customWidth="1"/>
    <col min="15362" max="15362" width="10" customWidth="1"/>
    <col min="15363" max="15363" width="2.1796875" customWidth="1"/>
    <col min="15364" max="15364" width="9.1796875" customWidth="1"/>
    <col min="15365" max="15365" width="9.81640625" customWidth="1"/>
    <col min="15366" max="15366" width="2.26953125" customWidth="1"/>
    <col min="15367" max="15367" width="8.54296875" customWidth="1"/>
    <col min="15368" max="15368" width="10.453125" customWidth="1"/>
    <col min="15369" max="15369" width="1.7265625" customWidth="1"/>
    <col min="15370" max="15370" width="8.1796875" customWidth="1"/>
    <col min="15371" max="15371" width="9.54296875" customWidth="1"/>
    <col min="15372" max="15372" width="1.81640625" customWidth="1"/>
    <col min="15373" max="15373" width="8.453125" customWidth="1"/>
    <col min="15374" max="15374" width="8.1796875" customWidth="1"/>
    <col min="15617" max="15617" width="7.81640625" customWidth="1"/>
    <col min="15618" max="15618" width="10" customWidth="1"/>
    <col min="15619" max="15619" width="2.1796875" customWidth="1"/>
    <col min="15620" max="15620" width="9.1796875" customWidth="1"/>
    <col min="15621" max="15621" width="9.81640625" customWidth="1"/>
    <col min="15622" max="15622" width="2.26953125" customWidth="1"/>
    <col min="15623" max="15623" width="8.54296875" customWidth="1"/>
    <col min="15624" max="15624" width="10.453125" customWidth="1"/>
    <col min="15625" max="15625" width="1.7265625" customWidth="1"/>
    <col min="15626" max="15626" width="8.1796875" customWidth="1"/>
    <col min="15627" max="15627" width="9.54296875" customWidth="1"/>
    <col min="15628" max="15628" width="1.81640625" customWidth="1"/>
    <col min="15629" max="15629" width="8.453125" customWidth="1"/>
    <col min="15630" max="15630" width="8.1796875" customWidth="1"/>
    <col min="15873" max="15873" width="7.81640625" customWidth="1"/>
    <col min="15874" max="15874" width="10" customWidth="1"/>
    <col min="15875" max="15875" width="2.1796875" customWidth="1"/>
    <col min="15876" max="15876" width="9.1796875" customWidth="1"/>
    <col min="15877" max="15877" width="9.81640625" customWidth="1"/>
    <col min="15878" max="15878" width="2.26953125" customWidth="1"/>
    <col min="15879" max="15879" width="8.54296875" customWidth="1"/>
    <col min="15880" max="15880" width="10.453125" customWidth="1"/>
    <col min="15881" max="15881" width="1.7265625" customWidth="1"/>
    <col min="15882" max="15882" width="8.1796875" customWidth="1"/>
    <col min="15883" max="15883" width="9.54296875" customWidth="1"/>
    <col min="15884" max="15884" width="1.81640625" customWidth="1"/>
    <col min="15885" max="15885" width="8.453125" customWidth="1"/>
    <col min="15886" max="15886" width="8.1796875" customWidth="1"/>
    <col min="16129" max="16129" width="7.81640625" customWidth="1"/>
    <col min="16130" max="16130" width="10" customWidth="1"/>
    <col min="16131" max="16131" width="2.1796875" customWidth="1"/>
    <col min="16132" max="16132" width="9.1796875" customWidth="1"/>
    <col min="16133" max="16133" width="9.81640625" customWidth="1"/>
    <col min="16134" max="16134" width="2.26953125" customWidth="1"/>
    <col min="16135" max="16135" width="8.54296875" customWidth="1"/>
    <col min="16136" max="16136" width="10.453125" customWidth="1"/>
    <col min="16137" max="16137" width="1.7265625" customWidth="1"/>
    <col min="16138" max="16138" width="8.1796875" customWidth="1"/>
    <col min="16139" max="16139" width="9.54296875" customWidth="1"/>
    <col min="16140" max="16140" width="1.81640625" customWidth="1"/>
    <col min="16141" max="16141" width="8.453125" customWidth="1"/>
    <col min="16142" max="16142" width="8.1796875" customWidth="1"/>
  </cols>
  <sheetData>
    <row r="3" spans="1:14" ht="21" x14ac:dyDescent="0.5">
      <c r="B3" s="158" t="s">
        <v>443</v>
      </c>
      <c r="C3" s="158"/>
      <c r="D3" s="158"/>
      <c r="E3" s="158"/>
      <c r="F3" s="158"/>
      <c r="G3" s="158"/>
      <c r="H3" s="158"/>
      <c r="I3" s="158"/>
      <c r="J3" s="158"/>
      <c r="K3" s="158"/>
      <c r="L3" s="158"/>
      <c r="M3" s="158"/>
    </row>
    <row r="5" spans="1:14" x14ac:dyDescent="0.35">
      <c r="A5" s="159"/>
      <c r="B5" s="160"/>
      <c r="D5" s="161"/>
      <c r="E5" s="162"/>
      <c r="G5" s="161"/>
      <c r="H5" s="162"/>
      <c r="J5" s="161"/>
      <c r="K5" s="162"/>
      <c r="M5" s="159"/>
      <c r="N5" s="160"/>
    </row>
    <row r="6" spans="1:14" x14ac:dyDescent="0.35">
      <c r="A6" s="42"/>
      <c r="B6" s="146"/>
      <c r="D6" s="42"/>
      <c r="E6" s="67"/>
      <c r="G6" s="42"/>
      <c r="H6" s="67"/>
      <c r="J6" s="42"/>
      <c r="K6" s="67"/>
      <c r="M6" s="42"/>
      <c r="N6" s="67"/>
    </row>
    <row r="7" spans="1:14" x14ac:dyDescent="0.35">
      <c r="B7" s="68"/>
      <c r="E7" s="68"/>
      <c r="H7" s="68"/>
      <c r="K7" s="68"/>
      <c r="N7" s="68"/>
    </row>
    <row r="8" spans="1:14" x14ac:dyDescent="0.35">
      <c r="B8" s="68"/>
      <c r="E8" s="68"/>
      <c r="H8" s="68"/>
      <c r="K8" s="68"/>
      <c r="N8" s="68"/>
    </row>
    <row r="9" spans="1:14" x14ac:dyDescent="0.35">
      <c r="B9" s="68"/>
      <c r="E9" s="68"/>
      <c r="H9" s="68"/>
      <c r="K9" s="68"/>
      <c r="N9" s="68"/>
    </row>
    <row r="10" spans="1:14" x14ac:dyDescent="0.35">
      <c r="B10" s="68"/>
      <c r="E10" s="68"/>
      <c r="H10" s="68"/>
      <c r="K10" s="68"/>
      <c r="N10" s="68"/>
    </row>
    <row r="11" spans="1:14" x14ac:dyDescent="0.35">
      <c r="B11" s="68"/>
      <c r="E11" s="68"/>
      <c r="H11" s="68"/>
      <c r="K11" s="68"/>
      <c r="N11" s="68"/>
    </row>
    <row r="12" spans="1:14" x14ac:dyDescent="0.35">
      <c r="B12" s="68"/>
      <c r="E12" s="68"/>
      <c r="H12" s="68"/>
      <c r="K12" s="68"/>
      <c r="N12" s="68"/>
    </row>
    <row r="13" spans="1:14" x14ac:dyDescent="0.35">
      <c r="B13" s="68"/>
      <c r="E13" s="68"/>
      <c r="H13" s="68"/>
      <c r="K13" s="68"/>
      <c r="N13" s="68"/>
    </row>
    <row r="14" spans="1:14" x14ac:dyDescent="0.35">
      <c r="B14" s="68"/>
      <c r="E14" s="68"/>
      <c r="H14" s="68"/>
      <c r="K14" s="68"/>
      <c r="N14" s="68"/>
    </row>
    <row r="15" spans="1:14" x14ac:dyDescent="0.35">
      <c r="B15" s="68"/>
      <c r="E15" s="68"/>
      <c r="H15" s="68"/>
      <c r="K15" s="68"/>
      <c r="N15" s="68"/>
    </row>
    <row r="18" spans="1:14" x14ac:dyDescent="0.35">
      <c r="A18" s="160"/>
      <c r="B18" s="160"/>
      <c r="D18" s="160"/>
      <c r="E18" s="160"/>
      <c r="G18" s="159"/>
      <c r="H18" s="160"/>
      <c r="J18" s="160"/>
      <c r="K18" s="160"/>
      <c r="M18" s="160"/>
      <c r="N18" s="160"/>
    </row>
    <row r="19" spans="1:14" x14ac:dyDescent="0.35">
      <c r="B19" s="146"/>
      <c r="E19" s="146"/>
      <c r="H19" s="146"/>
      <c r="J19" s="42"/>
      <c r="K19" s="67"/>
      <c r="M19" s="42"/>
      <c r="N19" s="67"/>
    </row>
    <row r="20" spans="1:14" x14ac:dyDescent="0.35">
      <c r="B20" s="68"/>
      <c r="E20" s="68"/>
      <c r="H20" s="68"/>
      <c r="K20" s="68"/>
      <c r="N20" s="68"/>
    </row>
    <row r="21" spans="1:14" x14ac:dyDescent="0.35">
      <c r="B21" s="68"/>
      <c r="E21" s="68"/>
      <c r="H21" s="68"/>
      <c r="K21" s="68"/>
      <c r="N21" s="68"/>
    </row>
    <row r="22" spans="1:14" x14ac:dyDescent="0.35">
      <c r="B22" s="68"/>
      <c r="E22" s="68"/>
      <c r="H22" s="68"/>
      <c r="K22" s="68"/>
      <c r="N22" s="68"/>
    </row>
    <row r="23" spans="1:14" x14ac:dyDescent="0.35">
      <c r="B23" s="68"/>
      <c r="E23" s="68"/>
      <c r="H23" s="68"/>
      <c r="K23" s="68"/>
      <c r="N23" s="68"/>
    </row>
    <row r="24" spans="1:14" x14ac:dyDescent="0.35">
      <c r="B24" s="68"/>
      <c r="E24" s="68"/>
      <c r="H24" s="68"/>
      <c r="K24" s="68"/>
      <c r="N24" s="68"/>
    </row>
    <row r="25" spans="1:14" x14ac:dyDescent="0.35">
      <c r="B25" s="68"/>
      <c r="E25" s="68"/>
      <c r="H25" s="68"/>
      <c r="K25" s="68"/>
      <c r="N25" s="68"/>
    </row>
    <row r="26" spans="1:14" x14ac:dyDescent="0.35">
      <c r="B26" s="68"/>
      <c r="E26" s="68"/>
      <c r="H26" s="68"/>
      <c r="K26" s="68"/>
      <c r="N26" s="68"/>
    </row>
    <row r="27" spans="1:14" x14ac:dyDescent="0.35">
      <c r="B27" s="68"/>
      <c r="E27" s="68"/>
      <c r="H27" s="68"/>
      <c r="K27" s="68"/>
      <c r="N27" s="68"/>
    </row>
    <row r="28" spans="1:14" x14ac:dyDescent="0.35">
      <c r="B28" s="68"/>
      <c r="E28" s="68"/>
      <c r="H28" s="68"/>
      <c r="K28" s="68"/>
      <c r="N28" s="68"/>
    </row>
    <row r="31" spans="1:14" x14ac:dyDescent="0.35">
      <c r="A31" s="66"/>
      <c r="B31" s="66"/>
      <c r="D31" s="66"/>
      <c r="E31" s="66"/>
      <c r="G31" s="66"/>
      <c r="H31" s="66"/>
      <c r="J31" s="66"/>
      <c r="K31" s="66"/>
      <c r="M31" s="66"/>
      <c r="N31" s="66"/>
    </row>
    <row r="32" spans="1:14" x14ac:dyDescent="0.35">
      <c r="B32" s="67"/>
      <c r="E32" s="67"/>
      <c r="H32" s="67"/>
      <c r="K32" s="67"/>
      <c r="N32" s="67"/>
    </row>
    <row r="33" spans="1:14" x14ac:dyDescent="0.35">
      <c r="B33" s="68"/>
      <c r="E33" s="68"/>
      <c r="H33" s="68"/>
      <c r="K33" s="68"/>
      <c r="N33" s="68"/>
    </row>
    <row r="34" spans="1:14" x14ac:dyDescent="0.35">
      <c r="B34" s="68"/>
      <c r="E34" s="68"/>
      <c r="H34" s="68"/>
      <c r="K34" s="68"/>
      <c r="N34" s="68"/>
    </row>
    <row r="35" spans="1:14" x14ac:dyDescent="0.35">
      <c r="B35" s="68"/>
      <c r="E35" s="68"/>
      <c r="H35" s="68"/>
      <c r="K35" s="68"/>
      <c r="N35" s="68"/>
    </row>
    <row r="36" spans="1:14" x14ac:dyDescent="0.35">
      <c r="B36" s="68"/>
      <c r="E36" s="68"/>
      <c r="H36" s="68"/>
      <c r="K36" s="68"/>
      <c r="N36" s="68"/>
    </row>
    <row r="37" spans="1:14" x14ac:dyDescent="0.35">
      <c r="B37" s="68"/>
      <c r="E37" s="68"/>
      <c r="H37" s="68"/>
      <c r="K37" s="68"/>
      <c r="N37" s="68"/>
    </row>
    <row r="38" spans="1:14" x14ac:dyDescent="0.35">
      <c r="B38" s="68"/>
      <c r="E38" s="68"/>
      <c r="H38" s="68"/>
      <c r="K38" s="68"/>
      <c r="N38" s="68"/>
    </row>
    <row r="39" spans="1:14" x14ac:dyDescent="0.35">
      <c r="B39" s="68"/>
      <c r="E39" s="68"/>
      <c r="H39" s="68"/>
      <c r="K39" s="68"/>
      <c r="N39" s="68"/>
    </row>
    <row r="40" spans="1:14" x14ac:dyDescent="0.35">
      <c r="B40" s="68"/>
      <c r="E40" s="68"/>
      <c r="H40" s="68"/>
      <c r="K40" s="68"/>
      <c r="N40" s="68"/>
    </row>
    <row r="41" spans="1:14" x14ac:dyDescent="0.35">
      <c r="B41" s="68"/>
      <c r="E41" s="68"/>
      <c r="H41" s="68"/>
      <c r="K41" s="68"/>
      <c r="N41" s="68"/>
    </row>
    <row r="43" spans="1:14" x14ac:dyDescent="0.35">
      <c r="A43" s="66"/>
      <c r="B43" s="66"/>
      <c r="D43" s="66"/>
      <c r="E43" s="66"/>
      <c r="G43" s="66"/>
      <c r="H43" s="66"/>
      <c r="J43" s="66"/>
      <c r="K43" s="66"/>
      <c r="M43" s="66"/>
      <c r="N43" s="66"/>
    </row>
    <row r="44" spans="1:14" x14ac:dyDescent="0.35">
      <c r="B44" s="67"/>
      <c r="E44" s="67"/>
      <c r="H44" s="67"/>
      <c r="K44" s="67"/>
      <c r="N44" s="67"/>
    </row>
    <row r="45" spans="1:14" x14ac:dyDescent="0.35">
      <c r="B45" s="68"/>
      <c r="E45" s="68"/>
      <c r="H45" s="68"/>
      <c r="K45" s="68"/>
      <c r="N45" s="68"/>
    </row>
    <row r="46" spans="1:14" x14ac:dyDescent="0.35">
      <c r="B46" s="68"/>
      <c r="E46" s="68"/>
      <c r="H46" s="68"/>
      <c r="K46" s="68"/>
      <c r="N46" s="68"/>
    </row>
    <row r="47" spans="1:14" x14ac:dyDescent="0.35">
      <c r="B47" s="68"/>
      <c r="E47" s="68"/>
      <c r="H47" s="68"/>
      <c r="K47" s="68"/>
      <c r="N47" s="68"/>
    </row>
    <row r="48" spans="1:14" x14ac:dyDescent="0.35">
      <c r="B48" s="68"/>
      <c r="E48" s="68"/>
      <c r="H48" s="68"/>
      <c r="K48" s="68"/>
      <c r="N48" s="68"/>
    </row>
    <row r="49" spans="1:14" x14ac:dyDescent="0.35">
      <c r="B49" s="68"/>
      <c r="E49" s="68"/>
      <c r="H49" s="68"/>
      <c r="K49" s="68"/>
      <c r="N49" s="68"/>
    </row>
    <row r="50" spans="1:14" x14ac:dyDescent="0.35">
      <c r="B50" s="68"/>
      <c r="E50" s="68"/>
      <c r="H50" s="68"/>
      <c r="K50" s="68"/>
      <c r="N50" s="68"/>
    </row>
    <row r="51" spans="1:14" x14ac:dyDescent="0.35">
      <c r="B51" s="68"/>
      <c r="E51" s="68"/>
      <c r="H51" s="68"/>
      <c r="K51" s="68"/>
      <c r="N51" s="68"/>
    </row>
    <row r="52" spans="1:14" x14ac:dyDescent="0.35">
      <c r="B52" s="68"/>
      <c r="E52" s="68"/>
      <c r="H52" s="68"/>
      <c r="K52" s="68"/>
      <c r="N52" s="68"/>
    </row>
    <row r="53" spans="1:14" x14ac:dyDescent="0.35">
      <c r="B53" s="68"/>
      <c r="E53" s="68"/>
      <c r="H53" s="68"/>
      <c r="K53" s="68"/>
      <c r="N53" s="68"/>
    </row>
    <row r="55" spans="1:14" x14ac:dyDescent="0.35">
      <c r="A55" s="66"/>
      <c r="B55" s="66"/>
      <c r="D55" s="66"/>
      <c r="E55" s="66"/>
      <c r="G55" s="66"/>
      <c r="H55" s="66"/>
      <c r="J55" s="66"/>
      <c r="K55" s="66"/>
      <c r="M55" s="66"/>
      <c r="N55" s="66"/>
    </row>
    <row r="56" spans="1:14" x14ac:dyDescent="0.35">
      <c r="B56" s="67"/>
      <c r="E56" s="67"/>
      <c r="H56" s="67"/>
      <c r="K56" s="67"/>
      <c r="N56" s="67"/>
    </row>
    <row r="57" spans="1:14" x14ac:dyDescent="0.35">
      <c r="B57" s="68"/>
      <c r="E57" s="68"/>
      <c r="H57" s="68"/>
      <c r="K57" s="68"/>
      <c r="N57" s="68"/>
    </row>
    <row r="58" spans="1:14" x14ac:dyDescent="0.35">
      <c r="B58" s="68"/>
      <c r="E58" s="68"/>
      <c r="H58" s="68"/>
      <c r="K58" s="68"/>
      <c r="N58" s="68"/>
    </row>
    <row r="59" spans="1:14" x14ac:dyDescent="0.35">
      <c r="B59" s="68"/>
      <c r="E59" s="68"/>
      <c r="H59" s="68"/>
      <c r="K59" s="68"/>
      <c r="N59" s="68"/>
    </row>
    <row r="60" spans="1:14" x14ac:dyDescent="0.35">
      <c r="B60" s="68"/>
      <c r="E60" s="68"/>
      <c r="H60" s="68"/>
      <c r="K60" s="68"/>
      <c r="N60" s="68"/>
    </row>
    <row r="61" spans="1:14" x14ac:dyDescent="0.35">
      <c r="B61" s="68"/>
      <c r="E61" s="68"/>
      <c r="H61" s="68"/>
      <c r="K61" s="68"/>
      <c r="N61" s="68"/>
    </row>
    <row r="62" spans="1:14" x14ac:dyDescent="0.35">
      <c r="B62" s="68"/>
      <c r="E62" s="68"/>
      <c r="H62" s="68"/>
      <c r="K62" s="68"/>
      <c r="N62" s="68"/>
    </row>
    <row r="63" spans="1:14" x14ac:dyDescent="0.35">
      <c r="B63" s="68"/>
      <c r="E63" s="68"/>
      <c r="H63" s="68"/>
      <c r="K63" s="68"/>
      <c r="N63" s="68"/>
    </row>
    <row r="64" spans="1:14" x14ac:dyDescent="0.35">
      <c r="B64" s="68"/>
      <c r="E64" s="68"/>
      <c r="H64" s="68"/>
      <c r="K64" s="68"/>
      <c r="N64" s="68"/>
    </row>
    <row r="65" spans="1:14" x14ac:dyDescent="0.35">
      <c r="B65" s="68"/>
      <c r="E65" s="68"/>
      <c r="H65" s="68"/>
      <c r="K65" s="68"/>
      <c r="N65" s="68"/>
    </row>
    <row r="68" spans="1:14" x14ac:dyDescent="0.35">
      <c r="A68" s="66"/>
      <c r="B68" s="66"/>
      <c r="D68" s="66"/>
      <c r="E68" s="66"/>
      <c r="G68" s="66"/>
      <c r="H68" s="66"/>
      <c r="J68" s="66"/>
      <c r="K68" s="66"/>
      <c r="M68" s="66"/>
      <c r="N68" s="66"/>
    </row>
    <row r="69" spans="1:14" x14ac:dyDescent="0.35">
      <c r="B69" s="67"/>
      <c r="E69" s="67"/>
      <c r="H69" s="67"/>
      <c r="K69" s="67"/>
      <c r="N69" s="67"/>
    </row>
    <row r="70" spans="1:14" x14ac:dyDescent="0.35">
      <c r="B70" s="68"/>
      <c r="E70" s="68"/>
      <c r="H70" s="68"/>
      <c r="K70" s="68"/>
      <c r="N70" s="68"/>
    </row>
    <row r="71" spans="1:14" x14ac:dyDescent="0.35">
      <c r="B71" s="68"/>
      <c r="E71" s="68"/>
      <c r="H71" s="68"/>
      <c r="K71" s="68"/>
      <c r="N71" s="68"/>
    </row>
    <row r="72" spans="1:14" x14ac:dyDescent="0.35">
      <c r="B72" s="68"/>
      <c r="E72" s="68"/>
      <c r="H72" s="68"/>
      <c r="K72" s="68"/>
      <c r="N72" s="68"/>
    </row>
    <row r="73" spans="1:14" x14ac:dyDescent="0.35">
      <c r="B73" s="68"/>
      <c r="E73" s="68"/>
      <c r="H73" s="68"/>
      <c r="K73" s="68"/>
      <c r="N73" s="68"/>
    </row>
    <row r="74" spans="1:14" x14ac:dyDescent="0.35">
      <c r="B74" s="68"/>
      <c r="E74" s="68"/>
      <c r="H74" s="68"/>
      <c r="K74" s="68"/>
      <c r="N74" s="68"/>
    </row>
    <row r="75" spans="1:14" x14ac:dyDescent="0.35">
      <c r="B75" s="68"/>
      <c r="E75" s="68"/>
      <c r="H75" s="68"/>
      <c r="K75" s="68"/>
      <c r="N75" s="68"/>
    </row>
    <row r="76" spans="1:14" x14ac:dyDescent="0.35">
      <c r="B76" s="68"/>
      <c r="E76" s="68"/>
      <c r="H76" s="68"/>
      <c r="K76" s="68"/>
      <c r="N76" s="68"/>
    </row>
    <row r="77" spans="1:14" x14ac:dyDescent="0.35">
      <c r="B77" s="68"/>
      <c r="E77" s="68"/>
      <c r="H77" s="68"/>
      <c r="K77" s="68"/>
      <c r="N77" s="68"/>
    </row>
    <row r="78" spans="1:14" x14ac:dyDescent="0.35">
      <c r="B78" s="68"/>
      <c r="E78" s="68"/>
      <c r="H78" s="68"/>
      <c r="K78" s="68"/>
      <c r="N78" s="68"/>
    </row>
    <row r="81" spans="1:14" x14ac:dyDescent="0.35">
      <c r="A81" s="66"/>
      <c r="B81" s="66"/>
      <c r="D81" s="66"/>
      <c r="E81" s="66"/>
      <c r="G81" s="66"/>
      <c r="H81" s="66"/>
      <c r="J81" s="66"/>
      <c r="K81" s="66"/>
      <c r="M81" s="66"/>
      <c r="N81" s="66"/>
    </row>
    <row r="82" spans="1:14" x14ac:dyDescent="0.35">
      <c r="B82" s="67"/>
      <c r="E82" s="67"/>
      <c r="H82" s="67"/>
      <c r="K82" s="67"/>
      <c r="N82" s="67"/>
    </row>
    <row r="83" spans="1:14" x14ac:dyDescent="0.35">
      <c r="B83" s="68"/>
      <c r="E83" s="68"/>
      <c r="H83" s="68"/>
      <c r="K83" s="68"/>
      <c r="N83" s="68"/>
    </row>
    <row r="84" spans="1:14" x14ac:dyDescent="0.35">
      <c r="B84" s="68"/>
      <c r="E84" s="68"/>
      <c r="H84" s="68"/>
      <c r="K84" s="68"/>
      <c r="N84" s="68"/>
    </row>
    <row r="85" spans="1:14" x14ac:dyDescent="0.35">
      <c r="B85" s="68"/>
      <c r="E85" s="68"/>
      <c r="H85" s="68"/>
      <c r="K85" s="68"/>
      <c r="N85" s="68"/>
    </row>
    <row r="86" spans="1:14" x14ac:dyDescent="0.35">
      <c r="B86" s="68"/>
      <c r="E86" s="68"/>
      <c r="H86" s="68"/>
      <c r="K86" s="68"/>
      <c r="N86" s="68"/>
    </row>
    <row r="87" spans="1:14" x14ac:dyDescent="0.35">
      <c r="B87" s="68"/>
      <c r="E87" s="68"/>
      <c r="H87" s="68"/>
      <c r="K87" s="68"/>
      <c r="N87" s="68"/>
    </row>
    <row r="88" spans="1:14" x14ac:dyDescent="0.35">
      <c r="B88" s="68"/>
      <c r="E88" s="68"/>
      <c r="H88" s="68"/>
      <c r="K88" s="68"/>
      <c r="N88" s="68"/>
    </row>
    <row r="89" spans="1:14" x14ac:dyDescent="0.35">
      <c r="B89" s="68"/>
      <c r="E89" s="68"/>
      <c r="H89" s="68"/>
      <c r="K89" s="68"/>
      <c r="N89" s="68"/>
    </row>
    <row r="90" spans="1:14" x14ac:dyDescent="0.35">
      <c r="B90" s="68"/>
      <c r="E90" s="68"/>
      <c r="H90" s="68"/>
      <c r="K90" s="68"/>
      <c r="N90" s="68"/>
    </row>
    <row r="91" spans="1:14" x14ac:dyDescent="0.35">
      <c r="B91" s="68"/>
      <c r="E91" s="68"/>
      <c r="H91" s="68"/>
      <c r="K91" s="68"/>
      <c r="N91" s="68"/>
    </row>
    <row r="93" spans="1:14" x14ac:dyDescent="0.35">
      <c r="A93" s="66"/>
      <c r="B93" s="66"/>
      <c r="D93" s="66"/>
      <c r="E93" s="66"/>
      <c r="G93" s="66"/>
      <c r="H93" s="66"/>
      <c r="J93" s="66"/>
      <c r="K93" s="66"/>
      <c r="M93" s="66"/>
      <c r="N93" s="66"/>
    </row>
    <row r="94" spans="1:14" x14ac:dyDescent="0.35">
      <c r="B94" s="67"/>
      <c r="E94" s="67"/>
      <c r="H94" s="67"/>
      <c r="K94" s="67"/>
      <c r="N94" s="67"/>
    </row>
    <row r="95" spans="1:14" x14ac:dyDescent="0.35">
      <c r="B95" s="68"/>
      <c r="E95" s="68"/>
      <c r="H95" s="68"/>
      <c r="K95" s="68"/>
      <c r="N95" s="68"/>
    </row>
    <row r="96" spans="1:14" x14ac:dyDescent="0.35">
      <c r="B96" s="68"/>
      <c r="E96" s="68"/>
      <c r="H96" s="68"/>
      <c r="K96" s="68"/>
      <c r="N96" s="68"/>
    </row>
    <row r="97" spans="1:14" x14ac:dyDescent="0.35">
      <c r="B97" s="68"/>
      <c r="E97" s="68"/>
      <c r="H97" s="68"/>
      <c r="K97" s="68"/>
      <c r="N97" s="68"/>
    </row>
    <row r="98" spans="1:14" x14ac:dyDescent="0.35">
      <c r="B98" s="68"/>
      <c r="E98" s="68"/>
      <c r="H98" s="68"/>
      <c r="K98" s="68"/>
      <c r="N98" s="68"/>
    </row>
    <row r="99" spans="1:14" x14ac:dyDescent="0.35">
      <c r="B99" s="68"/>
      <c r="E99" s="68"/>
      <c r="H99" s="68"/>
      <c r="K99" s="68"/>
      <c r="N99" s="68"/>
    </row>
    <row r="100" spans="1:14" x14ac:dyDescent="0.35">
      <c r="B100" s="68"/>
      <c r="E100" s="68"/>
      <c r="H100" s="68"/>
      <c r="K100" s="68"/>
      <c r="N100" s="68"/>
    </row>
    <row r="101" spans="1:14" x14ac:dyDescent="0.35">
      <c r="B101" s="68"/>
      <c r="E101" s="68"/>
      <c r="H101" s="68"/>
      <c r="K101" s="68"/>
      <c r="N101" s="68"/>
    </row>
    <row r="102" spans="1:14" x14ac:dyDescent="0.35">
      <c r="B102" s="68"/>
      <c r="E102" s="68"/>
      <c r="H102" s="68"/>
      <c r="K102" s="68"/>
      <c r="N102" s="68"/>
    </row>
    <row r="103" spans="1:14" x14ac:dyDescent="0.35">
      <c r="B103" s="68"/>
      <c r="E103" s="68"/>
      <c r="H103" s="68"/>
      <c r="K103" s="68"/>
      <c r="N103" s="68"/>
    </row>
    <row r="105" spans="1:14" x14ac:dyDescent="0.35">
      <c r="A105" s="66"/>
      <c r="B105" s="66"/>
      <c r="D105" s="66"/>
      <c r="E105" s="66"/>
      <c r="G105" s="66"/>
      <c r="H105" s="66"/>
      <c r="J105" s="66"/>
      <c r="K105" s="66"/>
      <c r="M105" s="66"/>
      <c r="N105" s="66"/>
    </row>
    <row r="106" spans="1:14" x14ac:dyDescent="0.35">
      <c r="B106" s="67"/>
      <c r="E106" s="67"/>
      <c r="H106" s="67"/>
      <c r="K106" s="67"/>
      <c r="N106" s="67"/>
    </row>
    <row r="107" spans="1:14" x14ac:dyDescent="0.35">
      <c r="B107" s="68"/>
      <c r="E107" s="68"/>
      <c r="H107" s="68"/>
      <c r="K107" s="68"/>
      <c r="N107" s="68"/>
    </row>
    <row r="108" spans="1:14" x14ac:dyDescent="0.35">
      <c r="B108" s="68"/>
      <c r="E108" s="68"/>
      <c r="H108" s="68"/>
      <c r="K108" s="68"/>
      <c r="N108" s="68"/>
    </row>
    <row r="109" spans="1:14" x14ac:dyDescent="0.35">
      <c r="B109" s="68"/>
      <c r="E109" s="68"/>
      <c r="H109" s="68"/>
      <c r="K109" s="68"/>
      <c r="N109" s="68"/>
    </row>
    <row r="110" spans="1:14" x14ac:dyDescent="0.35">
      <c r="B110" s="68"/>
      <c r="E110" s="68"/>
      <c r="H110" s="68"/>
      <c r="K110" s="68"/>
      <c r="N110" s="68"/>
    </row>
    <row r="111" spans="1:14" x14ac:dyDescent="0.35">
      <c r="B111" s="68"/>
      <c r="E111" s="68"/>
      <c r="H111" s="68"/>
      <c r="K111" s="68"/>
      <c r="N111" s="68"/>
    </row>
    <row r="112" spans="1:14" x14ac:dyDescent="0.35">
      <c r="B112" s="68"/>
      <c r="E112" s="68"/>
      <c r="H112" s="68"/>
      <c r="K112" s="68"/>
      <c r="N112" s="68"/>
    </row>
    <row r="113" spans="1:14" x14ac:dyDescent="0.35">
      <c r="B113" s="68"/>
      <c r="E113" s="68"/>
      <c r="H113" s="68"/>
      <c r="K113" s="68"/>
      <c r="N113" s="68"/>
    </row>
    <row r="114" spans="1:14" x14ac:dyDescent="0.35">
      <c r="B114" s="68"/>
      <c r="E114" s="68"/>
      <c r="H114" s="68"/>
      <c r="K114" s="68"/>
      <c r="N114" s="68"/>
    </row>
    <row r="115" spans="1:14" x14ac:dyDescent="0.35">
      <c r="B115" s="68"/>
      <c r="E115" s="68"/>
      <c r="H115" s="68"/>
      <c r="K115" s="68"/>
      <c r="N115" s="68"/>
    </row>
    <row r="118" spans="1:14" x14ac:dyDescent="0.35">
      <c r="A118" s="66"/>
      <c r="B118" s="66"/>
      <c r="D118" s="66"/>
      <c r="E118" s="66"/>
      <c r="G118" s="66"/>
      <c r="H118" s="66"/>
      <c r="J118" s="66"/>
      <c r="K118" s="66"/>
      <c r="M118" s="66"/>
      <c r="N118" s="66"/>
    </row>
    <row r="119" spans="1:14" x14ac:dyDescent="0.35">
      <c r="B119" s="67"/>
      <c r="E119" s="67"/>
      <c r="H119" s="67"/>
      <c r="K119" s="67"/>
      <c r="N119" s="67"/>
    </row>
    <row r="120" spans="1:14" x14ac:dyDescent="0.35">
      <c r="B120" s="68"/>
      <c r="E120" s="68"/>
      <c r="H120" s="68"/>
      <c r="K120" s="68"/>
      <c r="N120" s="68"/>
    </row>
    <row r="121" spans="1:14" x14ac:dyDescent="0.35">
      <c r="B121" s="68"/>
      <c r="E121" s="68"/>
      <c r="H121" s="68"/>
      <c r="K121" s="68"/>
      <c r="N121" s="68"/>
    </row>
    <row r="122" spans="1:14" x14ac:dyDescent="0.35">
      <c r="B122" s="68"/>
      <c r="E122" s="68"/>
      <c r="H122" s="68"/>
      <c r="K122" s="68"/>
      <c r="N122" s="68"/>
    </row>
    <row r="123" spans="1:14" x14ac:dyDescent="0.35">
      <c r="B123" s="68"/>
      <c r="E123" s="68"/>
      <c r="H123" s="68"/>
      <c r="K123" s="68"/>
      <c r="N123" s="68"/>
    </row>
    <row r="124" spans="1:14" x14ac:dyDescent="0.35">
      <c r="B124" s="68"/>
      <c r="E124" s="68"/>
      <c r="H124" s="68"/>
      <c r="K124" s="68"/>
      <c r="N124" s="68"/>
    </row>
    <row r="125" spans="1:14" x14ac:dyDescent="0.35">
      <c r="B125" s="68"/>
      <c r="E125" s="68"/>
      <c r="H125" s="68"/>
      <c r="K125" s="68"/>
      <c r="N125" s="68"/>
    </row>
    <row r="126" spans="1:14" x14ac:dyDescent="0.35">
      <c r="B126" s="68"/>
      <c r="E126" s="68"/>
      <c r="H126" s="68"/>
      <c r="K126" s="68"/>
      <c r="N126" s="68"/>
    </row>
    <row r="127" spans="1:14" x14ac:dyDescent="0.35">
      <c r="B127" s="68"/>
      <c r="E127" s="68"/>
      <c r="H127" s="68"/>
      <c r="K127" s="68"/>
      <c r="N127" s="68"/>
    </row>
    <row r="128" spans="1:14" x14ac:dyDescent="0.35">
      <c r="B128" s="68"/>
      <c r="E128" s="68"/>
      <c r="H128" s="68"/>
      <c r="K128" s="68"/>
      <c r="N128" s="68"/>
    </row>
    <row r="131" spans="1:14" x14ac:dyDescent="0.35">
      <c r="A131" s="66"/>
      <c r="B131" s="66"/>
      <c r="D131" s="66"/>
      <c r="E131" s="66"/>
      <c r="G131" s="66"/>
      <c r="H131" s="66"/>
      <c r="J131" s="66"/>
      <c r="K131" s="66"/>
      <c r="M131" s="66"/>
      <c r="N131" s="66"/>
    </row>
    <row r="132" spans="1:14" x14ac:dyDescent="0.35">
      <c r="B132" s="67"/>
      <c r="E132" s="67"/>
      <c r="H132" s="67"/>
      <c r="K132" s="67"/>
      <c r="N132" s="67"/>
    </row>
    <row r="133" spans="1:14" x14ac:dyDescent="0.35">
      <c r="B133" s="68"/>
      <c r="E133" s="68"/>
      <c r="H133" s="68"/>
      <c r="K133" s="68"/>
      <c r="N133" s="68"/>
    </row>
    <row r="134" spans="1:14" x14ac:dyDescent="0.35">
      <c r="B134" s="68"/>
      <c r="E134" s="68"/>
      <c r="H134" s="68"/>
      <c r="K134" s="68"/>
      <c r="N134" s="68"/>
    </row>
    <row r="135" spans="1:14" x14ac:dyDescent="0.35">
      <c r="B135" s="68"/>
      <c r="E135" s="68"/>
      <c r="H135" s="68"/>
      <c r="K135" s="68"/>
      <c r="N135" s="68"/>
    </row>
    <row r="136" spans="1:14" x14ac:dyDescent="0.35">
      <c r="B136" s="68"/>
      <c r="E136" s="68"/>
      <c r="H136" s="68"/>
      <c r="K136" s="68"/>
      <c r="N136" s="68"/>
    </row>
    <row r="137" spans="1:14" x14ac:dyDescent="0.35">
      <c r="B137" s="68"/>
      <c r="E137" s="68"/>
      <c r="H137" s="68"/>
      <c r="K137" s="68"/>
      <c r="N137" s="68"/>
    </row>
    <row r="138" spans="1:14" x14ac:dyDescent="0.35">
      <c r="B138" s="68"/>
      <c r="E138" s="68"/>
      <c r="H138" s="68"/>
      <c r="K138" s="68"/>
      <c r="N138" s="68"/>
    </row>
    <row r="139" spans="1:14" x14ac:dyDescent="0.35">
      <c r="B139" s="68"/>
      <c r="E139" s="68"/>
      <c r="H139" s="68"/>
      <c r="K139" s="68"/>
      <c r="N139" s="68"/>
    </row>
    <row r="140" spans="1:14" x14ac:dyDescent="0.35">
      <c r="B140" s="68"/>
      <c r="E140" s="68"/>
      <c r="H140" s="68"/>
      <c r="K140" s="68"/>
      <c r="N140" s="68"/>
    </row>
    <row r="141" spans="1:14" x14ac:dyDescent="0.35">
      <c r="B141" s="68"/>
      <c r="E141" s="68"/>
      <c r="H141" s="68"/>
      <c r="K141" s="68"/>
      <c r="N141" s="68"/>
    </row>
    <row r="143" spans="1:14" x14ac:dyDescent="0.35">
      <c r="A143" s="66"/>
      <c r="B143" s="66"/>
      <c r="D143" s="66"/>
      <c r="E143" s="66"/>
      <c r="G143" s="66"/>
      <c r="H143" s="66"/>
      <c r="J143" s="66"/>
      <c r="K143" s="66"/>
      <c r="M143" s="66"/>
      <c r="N143" s="66"/>
    </row>
    <row r="144" spans="1:14" x14ac:dyDescent="0.35">
      <c r="B144" s="67"/>
      <c r="E144" s="67"/>
      <c r="H144" s="67"/>
      <c r="K144" s="67"/>
      <c r="N144" s="67"/>
    </row>
    <row r="145" spans="2:14" x14ac:dyDescent="0.35">
      <c r="B145" s="68"/>
      <c r="E145" s="68"/>
      <c r="H145" s="68"/>
      <c r="K145" s="68"/>
      <c r="N145" s="68"/>
    </row>
    <row r="146" spans="2:14" x14ac:dyDescent="0.35">
      <c r="B146" s="68"/>
      <c r="E146" s="68"/>
      <c r="H146" s="68"/>
      <c r="K146" s="68"/>
      <c r="N146" s="68"/>
    </row>
    <row r="147" spans="2:14" x14ac:dyDescent="0.35">
      <c r="B147" s="68"/>
      <c r="E147" s="68"/>
      <c r="H147" s="68"/>
      <c r="K147" s="68"/>
      <c r="N147" s="68"/>
    </row>
    <row r="148" spans="2:14" x14ac:dyDescent="0.35">
      <c r="B148" s="68"/>
      <c r="E148" s="68"/>
      <c r="H148" s="68"/>
      <c r="K148" s="68"/>
      <c r="N148" s="68"/>
    </row>
    <row r="149" spans="2:14" x14ac:dyDescent="0.35">
      <c r="B149" s="68"/>
      <c r="E149" s="68"/>
      <c r="H149" s="68"/>
      <c r="K149" s="68"/>
      <c r="N149" s="68"/>
    </row>
    <row r="150" spans="2:14" x14ac:dyDescent="0.35">
      <c r="B150" s="68"/>
      <c r="E150" s="68"/>
      <c r="H150" s="68"/>
      <c r="K150" s="68"/>
      <c r="N150" s="68"/>
    </row>
    <row r="151" spans="2:14" x14ac:dyDescent="0.35">
      <c r="B151" s="68"/>
      <c r="E151" s="68"/>
      <c r="H151" s="68"/>
      <c r="K151" s="68"/>
      <c r="N151" s="68"/>
    </row>
    <row r="152" spans="2:14" x14ac:dyDescent="0.35">
      <c r="B152" s="68"/>
      <c r="E152" s="68"/>
      <c r="H152" s="68"/>
      <c r="K152" s="68"/>
      <c r="N152" s="68"/>
    </row>
    <row r="153" spans="2:14" x14ac:dyDescent="0.35">
      <c r="B153" s="68"/>
      <c r="E153" s="68"/>
      <c r="H153" s="68"/>
      <c r="K153" s="68"/>
      <c r="N153" s="68"/>
    </row>
  </sheetData>
  <mergeCells count="11">
    <mergeCell ref="A18:B18"/>
    <mergeCell ref="D18:E18"/>
    <mergeCell ref="G18:H18"/>
    <mergeCell ref="J18:K18"/>
    <mergeCell ref="M18:N18"/>
    <mergeCell ref="B3:M3"/>
    <mergeCell ref="A5:B5"/>
    <mergeCell ref="D5:E5"/>
    <mergeCell ref="G5:H5"/>
    <mergeCell ref="J5:K5"/>
    <mergeCell ref="M5:N5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6F6E6C-B0B7-44F2-89B5-9F274B64ED56}">
  <dimension ref="A2:F68"/>
  <sheetViews>
    <sheetView workbookViewId="0">
      <selection activeCell="H11" sqref="H11"/>
    </sheetView>
  </sheetViews>
  <sheetFormatPr baseColWidth="10" defaultRowHeight="14.5" x14ac:dyDescent="0.35"/>
  <cols>
    <col min="1" max="1" width="5.81640625" customWidth="1"/>
    <col min="2" max="2" width="29.453125" customWidth="1"/>
    <col min="257" max="257" width="5.81640625" customWidth="1"/>
    <col min="258" max="258" width="29.453125" customWidth="1"/>
    <col min="513" max="513" width="5.81640625" customWidth="1"/>
    <col min="514" max="514" width="29.453125" customWidth="1"/>
    <col min="769" max="769" width="5.81640625" customWidth="1"/>
    <col min="770" max="770" width="29.453125" customWidth="1"/>
    <col min="1025" max="1025" width="5.81640625" customWidth="1"/>
    <col min="1026" max="1026" width="29.453125" customWidth="1"/>
    <col min="1281" max="1281" width="5.81640625" customWidth="1"/>
    <col min="1282" max="1282" width="29.453125" customWidth="1"/>
    <col min="1537" max="1537" width="5.81640625" customWidth="1"/>
    <col min="1538" max="1538" width="29.453125" customWidth="1"/>
    <col min="1793" max="1793" width="5.81640625" customWidth="1"/>
    <col min="1794" max="1794" width="29.453125" customWidth="1"/>
    <col min="2049" max="2049" width="5.81640625" customWidth="1"/>
    <col min="2050" max="2050" width="29.453125" customWidth="1"/>
    <col min="2305" max="2305" width="5.81640625" customWidth="1"/>
    <col min="2306" max="2306" width="29.453125" customWidth="1"/>
    <col min="2561" max="2561" width="5.81640625" customWidth="1"/>
    <col min="2562" max="2562" width="29.453125" customWidth="1"/>
    <col min="2817" max="2817" width="5.81640625" customWidth="1"/>
    <col min="2818" max="2818" width="29.453125" customWidth="1"/>
    <col min="3073" max="3073" width="5.81640625" customWidth="1"/>
    <col min="3074" max="3074" width="29.453125" customWidth="1"/>
    <col min="3329" max="3329" width="5.81640625" customWidth="1"/>
    <col min="3330" max="3330" width="29.453125" customWidth="1"/>
    <col min="3585" max="3585" width="5.81640625" customWidth="1"/>
    <col min="3586" max="3586" width="29.453125" customWidth="1"/>
    <col min="3841" max="3841" width="5.81640625" customWidth="1"/>
    <col min="3842" max="3842" width="29.453125" customWidth="1"/>
    <col min="4097" max="4097" width="5.81640625" customWidth="1"/>
    <col min="4098" max="4098" width="29.453125" customWidth="1"/>
    <col min="4353" max="4353" width="5.81640625" customWidth="1"/>
    <col min="4354" max="4354" width="29.453125" customWidth="1"/>
    <col min="4609" max="4609" width="5.81640625" customWidth="1"/>
    <col min="4610" max="4610" width="29.453125" customWidth="1"/>
    <col min="4865" max="4865" width="5.81640625" customWidth="1"/>
    <col min="4866" max="4866" width="29.453125" customWidth="1"/>
    <col min="5121" max="5121" width="5.81640625" customWidth="1"/>
    <col min="5122" max="5122" width="29.453125" customWidth="1"/>
    <col min="5377" max="5377" width="5.81640625" customWidth="1"/>
    <col min="5378" max="5378" width="29.453125" customWidth="1"/>
    <col min="5633" max="5633" width="5.81640625" customWidth="1"/>
    <col min="5634" max="5634" width="29.453125" customWidth="1"/>
    <col min="5889" max="5889" width="5.81640625" customWidth="1"/>
    <col min="5890" max="5890" width="29.453125" customWidth="1"/>
    <col min="6145" max="6145" width="5.81640625" customWidth="1"/>
    <col min="6146" max="6146" width="29.453125" customWidth="1"/>
    <col min="6401" max="6401" width="5.81640625" customWidth="1"/>
    <col min="6402" max="6402" width="29.453125" customWidth="1"/>
    <col min="6657" max="6657" width="5.81640625" customWidth="1"/>
    <col min="6658" max="6658" width="29.453125" customWidth="1"/>
    <col min="6913" max="6913" width="5.81640625" customWidth="1"/>
    <col min="6914" max="6914" width="29.453125" customWidth="1"/>
    <col min="7169" max="7169" width="5.81640625" customWidth="1"/>
    <col min="7170" max="7170" width="29.453125" customWidth="1"/>
    <col min="7425" max="7425" width="5.81640625" customWidth="1"/>
    <col min="7426" max="7426" width="29.453125" customWidth="1"/>
    <col min="7681" max="7681" width="5.81640625" customWidth="1"/>
    <col min="7682" max="7682" width="29.453125" customWidth="1"/>
    <col min="7937" max="7937" width="5.81640625" customWidth="1"/>
    <col min="7938" max="7938" width="29.453125" customWidth="1"/>
    <col min="8193" max="8193" width="5.81640625" customWidth="1"/>
    <col min="8194" max="8194" width="29.453125" customWidth="1"/>
    <col min="8449" max="8449" width="5.81640625" customWidth="1"/>
    <col min="8450" max="8450" width="29.453125" customWidth="1"/>
    <col min="8705" max="8705" width="5.81640625" customWidth="1"/>
    <col min="8706" max="8706" width="29.453125" customWidth="1"/>
    <col min="8961" max="8961" width="5.81640625" customWidth="1"/>
    <col min="8962" max="8962" width="29.453125" customWidth="1"/>
    <col min="9217" max="9217" width="5.81640625" customWidth="1"/>
    <col min="9218" max="9218" width="29.453125" customWidth="1"/>
    <col min="9473" max="9473" width="5.81640625" customWidth="1"/>
    <col min="9474" max="9474" width="29.453125" customWidth="1"/>
    <col min="9729" max="9729" width="5.81640625" customWidth="1"/>
    <col min="9730" max="9730" width="29.453125" customWidth="1"/>
    <col min="9985" max="9985" width="5.81640625" customWidth="1"/>
    <col min="9986" max="9986" width="29.453125" customWidth="1"/>
    <col min="10241" max="10241" width="5.81640625" customWidth="1"/>
    <col min="10242" max="10242" width="29.453125" customWidth="1"/>
    <col min="10497" max="10497" width="5.81640625" customWidth="1"/>
    <col min="10498" max="10498" width="29.453125" customWidth="1"/>
    <col min="10753" max="10753" width="5.81640625" customWidth="1"/>
    <col min="10754" max="10754" width="29.453125" customWidth="1"/>
    <col min="11009" max="11009" width="5.81640625" customWidth="1"/>
    <col min="11010" max="11010" width="29.453125" customWidth="1"/>
    <col min="11265" max="11265" width="5.81640625" customWidth="1"/>
    <col min="11266" max="11266" width="29.453125" customWidth="1"/>
    <col min="11521" max="11521" width="5.81640625" customWidth="1"/>
    <col min="11522" max="11522" width="29.453125" customWidth="1"/>
    <col min="11777" max="11777" width="5.81640625" customWidth="1"/>
    <col min="11778" max="11778" width="29.453125" customWidth="1"/>
    <col min="12033" max="12033" width="5.81640625" customWidth="1"/>
    <col min="12034" max="12034" width="29.453125" customWidth="1"/>
    <col min="12289" max="12289" width="5.81640625" customWidth="1"/>
    <col min="12290" max="12290" width="29.453125" customWidth="1"/>
    <col min="12545" max="12545" width="5.81640625" customWidth="1"/>
    <col min="12546" max="12546" width="29.453125" customWidth="1"/>
    <col min="12801" max="12801" width="5.81640625" customWidth="1"/>
    <col min="12802" max="12802" width="29.453125" customWidth="1"/>
    <col min="13057" max="13057" width="5.81640625" customWidth="1"/>
    <col min="13058" max="13058" width="29.453125" customWidth="1"/>
    <col min="13313" max="13313" width="5.81640625" customWidth="1"/>
    <col min="13314" max="13314" width="29.453125" customWidth="1"/>
    <col min="13569" max="13569" width="5.81640625" customWidth="1"/>
    <col min="13570" max="13570" width="29.453125" customWidth="1"/>
    <col min="13825" max="13825" width="5.81640625" customWidth="1"/>
    <col min="13826" max="13826" width="29.453125" customWidth="1"/>
    <col min="14081" max="14081" width="5.81640625" customWidth="1"/>
    <col min="14082" max="14082" width="29.453125" customWidth="1"/>
    <col min="14337" max="14337" width="5.81640625" customWidth="1"/>
    <col min="14338" max="14338" width="29.453125" customWidth="1"/>
    <col min="14593" max="14593" width="5.81640625" customWidth="1"/>
    <col min="14594" max="14594" width="29.453125" customWidth="1"/>
    <col min="14849" max="14849" width="5.81640625" customWidth="1"/>
    <col min="14850" max="14850" width="29.453125" customWidth="1"/>
    <col min="15105" max="15105" width="5.81640625" customWidth="1"/>
    <col min="15106" max="15106" width="29.453125" customWidth="1"/>
    <col min="15361" max="15361" width="5.81640625" customWidth="1"/>
    <col min="15362" max="15362" width="29.453125" customWidth="1"/>
    <col min="15617" max="15617" width="5.81640625" customWidth="1"/>
    <col min="15618" max="15618" width="29.453125" customWidth="1"/>
    <col min="15873" max="15873" width="5.81640625" customWidth="1"/>
    <col min="15874" max="15874" width="29.453125" customWidth="1"/>
    <col min="16129" max="16129" width="5.81640625" customWidth="1"/>
    <col min="16130" max="16130" width="29.453125" customWidth="1"/>
  </cols>
  <sheetData>
    <row r="2" spans="1:6" ht="15.5" x14ac:dyDescent="0.35">
      <c r="A2" s="164" t="s">
        <v>444</v>
      </c>
      <c r="B2" s="164"/>
      <c r="C2" s="164"/>
      <c r="D2" s="164"/>
      <c r="E2" s="164"/>
      <c r="F2" s="164"/>
    </row>
    <row r="3" spans="1:6" ht="15.5" x14ac:dyDescent="0.35">
      <c r="A3" s="165" t="str">
        <f>+DATOS!D2</f>
        <v xml:space="preserve"> " LOS MIMADOS DEL C" </v>
      </c>
      <c r="B3" s="164"/>
      <c r="C3" s="164"/>
      <c r="D3" s="164"/>
      <c r="E3" s="164"/>
      <c r="F3" s="164"/>
    </row>
    <row r="4" spans="1:6" ht="15.5" x14ac:dyDescent="0.35">
      <c r="A4" s="164" t="s">
        <v>457</v>
      </c>
      <c r="B4" s="164"/>
      <c r="C4" s="164"/>
      <c r="D4" s="164"/>
      <c r="E4" s="164"/>
      <c r="F4" s="164"/>
    </row>
    <row r="6" spans="1:6" ht="12" customHeight="1" x14ac:dyDescent="0.35">
      <c r="A6" s="69"/>
      <c r="B6" s="69"/>
      <c r="C6" s="163" t="s">
        <v>78</v>
      </c>
      <c r="D6" s="163"/>
      <c r="E6" s="163" t="s">
        <v>79</v>
      </c>
      <c r="F6" s="163"/>
    </row>
    <row r="7" spans="1:6" ht="12" customHeight="1" x14ac:dyDescent="0.35">
      <c r="A7" s="69" t="s">
        <v>80</v>
      </c>
      <c r="B7" s="69" t="s">
        <v>81</v>
      </c>
      <c r="C7" s="69" t="s">
        <v>82</v>
      </c>
      <c r="D7" s="69" t="s">
        <v>83</v>
      </c>
      <c r="E7" s="69" t="s">
        <v>84</v>
      </c>
      <c r="F7" s="69" t="s">
        <v>85</v>
      </c>
    </row>
    <row r="8" spans="1:6" ht="12" customHeight="1" x14ac:dyDescent="0.35">
      <c r="A8" s="70"/>
      <c r="B8" s="70"/>
      <c r="C8" s="70"/>
      <c r="D8" s="70"/>
      <c r="E8" s="70"/>
      <c r="F8" s="70"/>
    </row>
    <row r="9" spans="1:6" ht="12" customHeight="1" x14ac:dyDescent="0.35">
      <c r="A9" s="70"/>
      <c r="B9" s="70"/>
      <c r="C9" s="70"/>
      <c r="D9" s="70"/>
      <c r="E9" s="70"/>
      <c r="F9" s="70"/>
    </row>
    <row r="10" spans="1:6" ht="12" customHeight="1" x14ac:dyDescent="0.35">
      <c r="A10" s="70"/>
      <c r="B10" s="70"/>
      <c r="C10" s="70"/>
      <c r="D10" s="70"/>
      <c r="E10" s="70"/>
      <c r="F10" s="70"/>
    </row>
    <row r="11" spans="1:6" ht="12" customHeight="1" x14ac:dyDescent="0.35">
      <c r="A11" s="70"/>
      <c r="B11" s="70"/>
      <c r="C11" s="70"/>
      <c r="D11" s="70"/>
      <c r="E11" s="70"/>
      <c r="F11" s="70"/>
    </row>
    <row r="12" spans="1:6" ht="12" customHeight="1" x14ac:dyDescent="0.35">
      <c r="A12" s="70"/>
      <c r="B12" s="70"/>
      <c r="C12" s="70"/>
      <c r="D12" s="70"/>
      <c r="E12" s="70"/>
      <c r="F12" s="70"/>
    </row>
    <row r="13" spans="1:6" ht="12" customHeight="1" x14ac:dyDescent="0.35">
      <c r="A13" s="70"/>
      <c r="B13" s="70"/>
      <c r="C13" s="70"/>
      <c r="D13" s="70"/>
      <c r="E13" s="70"/>
      <c r="F13" s="70"/>
    </row>
    <row r="14" spans="1:6" ht="12" customHeight="1" x14ac:dyDescent="0.35">
      <c r="A14" s="70"/>
      <c r="B14" s="70"/>
      <c r="C14" s="70"/>
      <c r="D14" s="70"/>
      <c r="E14" s="70"/>
      <c r="F14" s="70"/>
    </row>
    <row r="15" spans="1:6" ht="12" customHeight="1" x14ac:dyDescent="0.35">
      <c r="A15" s="70"/>
      <c r="B15" s="70"/>
      <c r="C15" s="70"/>
      <c r="D15" s="70"/>
      <c r="E15" s="70"/>
      <c r="F15" s="70"/>
    </row>
    <row r="16" spans="1:6" ht="12" customHeight="1" x14ac:dyDescent="0.35">
      <c r="A16" s="70"/>
      <c r="B16" s="70"/>
      <c r="C16" s="70"/>
      <c r="D16" s="70"/>
      <c r="E16" s="70"/>
      <c r="F16" s="70"/>
    </row>
    <row r="17" spans="1:6" ht="12" customHeight="1" x14ac:dyDescent="0.35">
      <c r="A17" s="70"/>
      <c r="B17" s="70"/>
      <c r="C17" s="70"/>
      <c r="D17" s="70"/>
      <c r="E17" s="70"/>
      <c r="F17" s="70"/>
    </row>
    <row r="18" spans="1:6" ht="12" customHeight="1" x14ac:dyDescent="0.35">
      <c r="A18" s="70"/>
      <c r="B18" s="70"/>
      <c r="C18" s="70"/>
      <c r="D18" s="70"/>
      <c r="E18" s="70"/>
      <c r="F18" s="70"/>
    </row>
    <row r="19" spans="1:6" ht="12" customHeight="1" x14ac:dyDescent="0.35">
      <c r="A19" s="70"/>
      <c r="B19" s="70"/>
      <c r="C19" s="70"/>
      <c r="D19" s="70"/>
      <c r="E19" s="70"/>
      <c r="F19" s="70"/>
    </row>
    <row r="20" spans="1:6" ht="12" customHeight="1" x14ac:dyDescent="0.35">
      <c r="A20" s="70"/>
      <c r="B20" s="70"/>
      <c r="C20" s="70"/>
      <c r="D20" s="70"/>
      <c r="E20" s="70"/>
      <c r="F20" s="70"/>
    </row>
    <row r="21" spans="1:6" ht="12" customHeight="1" x14ac:dyDescent="0.35">
      <c r="A21" s="70"/>
      <c r="B21" s="70"/>
      <c r="C21" s="70"/>
      <c r="D21" s="70"/>
      <c r="E21" s="70"/>
      <c r="F21" s="70"/>
    </row>
    <row r="22" spans="1:6" ht="12" customHeight="1" x14ac:dyDescent="0.35">
      <c r="A22" s="70"/>
      <c r="B22" s="70"/>
      <c r="C22" s="70"/>
      <c r="D22" s="70"/>
      <c r="E22" s="70"/>
      <c r="F22" s="70"/>
    </row>
    <row r="23" spans="1:6" ht="12" customHeight="1" x14ac:dyDescent="0.35">
      <c r="A23" s="70"/>
      <c r="B23" s="70"/>
      <c r="C23" s="70"/>
      <c r="D23" s="70"/>
      <c r="E23" s="70"/>
      <c r="F23" s="70"/>
    </row>
    <row r="24" spans="1:6" ht="12" customHeight="1" x14ac:dyDescent="0.35">
      <c r="A24" s="70"/>
      <c r="B24" s="70"/>
      <c r="C24" s="70"/>
      <c r="D24" s="70"/>
      <c r="E24" s="70"/>
      <c r="F24" s="70"/>
    </row>
    <row r="25" spans="1:6" ht="12" customHeight="1" x14ac:dyDescent="0.35">
      <c r="A25" s="70"/>
      <c r="B25" s="70"/>
      <c r="C25" s="70"/>
      <c r="D25" s="70"/>
      <c r="E25" s="70"/>
      <c r="F25" s="70"/>
    </row>
    <row r="26" spans="1:6" ht="12" customHeight="1" x14ac:dyDescent="0.35">
      <c r="A26" s="70"/>
      <c r="B26" s="70"/>
      <c r="C26" s="70"/>
      <c r="D26" s="70"/>
      <c r="E26" s="70"/>
      <c r="F26" s="70"/>
    </row>
    <row r="27" spans="1:6" ht="12" customHeight="1" x14ac:dyDescent="0.35">
      <c r="A27" s="70"/>
      <c r="B27" s="70"/>
      <c r="C27" s="70"/>
      <c r="D27" s="70"/>
      <c r="E27" s="70"/>
      <c r="F27" s="70"/>
    </row>
    <row r="28" spans="1:6" ht="12" customHeight="1" x14ac:dyDescent="0.35">
      <c r="A28" s="70"/>
      <c r="B28" s="70"/>
      <c r="C28" s="70"/>
      <c r="D28" s="70"/>
      <c r="E28" s="70"/>
      <c r="F28" s="70"/>
    </row>
    <row r="29" spans="1:6" ht="12" customHeight="1" x14ac:dyDescent="0.35">
      <c r="A29" s="70"/>
      <c r="B29" s="70"/>
      <c r="C29" s="70"/>
      <c r="D29" s="70"/>
      <c r="E29" s="70"/>
      <c r="F29" s="70"/>
    </row>
    <row r="30" spans="1:6" ht="12" customHeight="1" x14ac:dyDescent="0.35">
      <c r="A30" s="70"/>
      <c r="B30" s="70"/>
      <c r="C30" s="70"/>
      <c r="D30" s="70"/>
      <c r="E30" s="70"/>
      <c r="F30" s="70"/>
    </row>
    <row r="31" spans="1:6" ht="12" customHeight="1" x14ac:dyDescent="0.35">
      <c r="A31" s="70"/>
      <c r="B31" s="70"/>
      <c r="C31" s="70"/>
      <c r="D31" s="70"/>
      <c r="E31" s="70"/>
      <c r="F31" s="70"/>
    </row>
    <row r="32" spans="1:6" ht="12" customHeight="1" x14ac:dyDescent="0.35">
      <c r="A32" s="70"/>
      <c r="B32" s="70"/>
      <c r="C32" s="70"/>
      <c r="D32" s="70"/>
      <c r="E32" s="70"/>
      <c r="F32" s="70"/>
    </row>
    <row r="33" spans="1:6" ht="12" customHeight="1" x14ac:dyDescent="0.35">
      <c r="A33" s="70"/>
      <c r="B33" s="70"/>
      <c r="C33" s="70"/>
      <c r="D33" s="70"/>
      <c r="E33" s="70"/>
      <c r="F33" s="70"/>
    </row>
    <row r="34" spans="1:6" ht="12" customHeight="1" x14ac:dyDescent="0.35">
      <c r="A34" s="70"/>
      <c r="B34" s="70"/>
      <c r="C34" s="70"/>
      <c r="D34" s="70"/>
      <c r="E34" s="70"/>
      <c r="F34" s="70"/>
    </row>
    <row r="35" spans="1:6" ht="12" customHeight="1" x14ac:dyDescent="0.35">
      <c r="A35" s="70"/>
      <c r="B35" s="70"/>
      <c r="C35" s="70"/>
      <c r="D35" s="70"/>
      <c r="E35" s="70"/>
      <c r="F35" s="70"/>
    </row>
    <row r="36" spans="1:6" ht="12" customHeight="1" x14ac:dyDescent="0.35">
      <c r="A36" s="70"/>
      <c r="B36" s="70"/>
      <c r="C36" s="70"/>
      <c r="D36" s="70"/>
      <c r="E36" s="70"/>
      <c r="F36" s="70"/>
    </row>
    <row r="37" spans="1:6" ht="12" customHeight="1" x14ac:dyDescent="0.35">
      <c r="A37" s="70"/>
      <c r="B37" s="70"/>
      <c r="C37" s="70"/>
      <c r="D37" s="70"/>
      <c r="E37" s="70"/>
      <c r="F37" s="70"/>
    </row>
    <row r="38" spans="1:6" ht="12" customHeight="1" x14ac:dyDescent="0.35">
      <c r="A38" s="70"/>
      <c r="B38" s="70"/>
      <c r="C38" s="70"/>
      <c r="D38" s="70"/>
      <c r="E38" s="70"/>
      <c r="F38" s="70"/>
    </row>
    <row r="39" spans="1:6" ht="12" customHeight="1" x14ac:dyDescent="0.35">
      <c r="A39" s="70"/>
      <c r="B39" s="70"/>
      <c r="C39" s="70"/>
      <c r="D39" s="70"/>
      <c r="E39" s="70"/>
      <c r="F39" s="70"/>
    </row>
    <row r="40" spans="1:6" ht="12" customHeight="1" x14ac:dyDescent="0.35">
      <c r="A40" s="70"/>
      <c r="B40" s="70"/>
      <c r="C40" s="70"/>
      <c r="D40" s="70"/>
      <c r="E40" s="70"/>
      <c r="F40" s="70"/>
    </row>
    <row r="41" spans="1:6" ht="12" customHeight="1" x14ac:dyDescent="0.35">
      <c r="A41" s="70"/>
      <c r="B41" s="70"/>
      <c r="C41" s="70"/>
      <c r="D41" s="70"/>
      <c r="E41" s="70"/>
      <c r="F41" s="70"/>
    </row>
    <row r="42" spans="1:6" ht="12" customHeight="1" x14ac:dyDescent="0.35">
      <c r="A42" s="70"/>
      <c r="B42" s="70"/>
      <c r="C42" s="70"/>
      <c r="D42" s="70"/>
      <c r="E42" s="70"/>
      <c r="F42" s="70"/>
    </row>
    <row r="43" spans="1:6" ht="12" customHeight="1" x14ac:dyDescent="0.35">
      <c r="A43" s="70"/>
      <c r="B43" s="70"/>
      <c r="C43" s="70"/>
      <c r="D43" s="70"/>
      <c r="E43" s="70"/>
      <c r="F43" s="70"/>
    </row>
    <row r="44" spans="1:6" ht="12" customHeight="1" x14ac:dyDescent="0.35">
      <c r="A44" s="70"/>
      <c r="B44" s="70"/>
      <c r="C44" s="70"/>
      <c r="D44" s="70"/>
      <c r="E44" s="70"/>
      <c r="F44" s="70"/>
    </row>
    <row r="45" spans="1:6" ht="12" customHeight="1" x14ac:dyDescent="0.35">
      <c r="A45" s="70"/>
      <c r="B45" s="70"/>
      <c r="C45" s="70"/>
      <c r="D45" s="70"/>
      <c r="E45" s="70"/>
      <c r="F45" s="70"/>
    </row>
    <row r="46" spans="1:6" ht="12" customHeight="1" x14ac:dyDescent="0.35">
      <c r="A46" s="70"/>
      <c r="B46" s="70"/>
      <c r="C46" s="70"/>
      <c r="D46" s="70"/>
      <c r="E46" s="70"/>
      <c r="F46" s="70"/>
    </row>
    <row r="47" spans="1:6" ht="12" customHeight="1" x14ac:dyDescent="0.35">
      <c r="A47" s="70"/>
      <c r="B47" s="70"/>
      <c r="C47" s="70"/>
      <c r="D47" s="70"/>
      <c r="E47" s="70"/>
      <c r="F47" s="70"/>
    </row>
    <row r="48" spans="1:6" ht="12" customHeight="1" x14ac:dyDescent="0.35">
      <c r="A48" s="70"/>
      <c r="B48" s="70"/>
      <c r="C48" s="70"/>
      <c r="D48" s="70"/>
      <c r="E48" s="70"/>
      <c r="F48" s="70"/>
    </row>
    <row r="49" spans="1:6" ht="12" customHeight="1" x14ac:dyDescent="0.35">
      <c r="A49" s="70"/>
      <c r="B49" s="70"/>
      <c r="C49" s="70"/>
      <c r="D49" s="70"/>
      <c r="E49" s="70"/>
      <c r="F49" s="70"/>
    </row>
    <row r="50" spans="1:6" ht="12" customHeight="1" x14ac:dyDescent="0.35">
      <c r="A50" s="70"/>
      <c r="B50" s="70"/>
      <c r="C50" s="70"/>
      <c r="D50" s="70"/>
      <c r="E50" s="70"/>
      <c r="F50" s="70"/>
    </row>
    <row r="51" spans="1:6" ht="12" customHeight="1" x14ac:dyDescent="0.35">
      <c r="A51" s="70"/>
      <c r="B51" s="70"/>
      <c r="C51" s="70"/>
      <c r="D51" s="70"/>
      <c r="E51" s="70"/>
      <c r="F51" s="70"/>
    </row>
    <row r="52" spans="1:6" ht="12" customHeight="1" x14ac:dyDescent="0.35">
      <c r="A52" s="70"/>
      <c r="B52" s="70"/>
      <c r="C52" s="70"/>
      <c r="D52" s="70"/>
      <c r="E52" s="70"/>
      <c r="F52" s="70"/>
    </row>
    <row r="53" spans="1:6" ht="12" customHeight="1" x14ac:dyDescent="0.35">
      <c r="A53" s="70"/>
      <c r="B53" s="70"/>
      <c r="C53" s="70"/>
      <c r="D53" s="70"/>
      <c r="E53" s="70"/>
      <c r="F53" s="70"/>
    </row>
    <row r="54" spans="1:6" ht="12" customHeight="1" x14ac:dyDescent="0.35">
      <c r="A54" s="70"/>
      <c r="B54" s="70"/>
      <c r="C54" s="70"/>
      <c r="D54" s="70"/>
      <c r="E54" s="70"/>
      <c r="F54" s="70"/>
    </row>
    <row r="55" spans="1:6" ht="12" customHeight="1" x14ac:dyDescent="0.35">
      <c r="A55" s="70"/>
      <c r="B55" s="70"/>
      <c r="C55" s="70"/>
      <c r="D55" s="70"/>
      <c r="E55" s="70"/>
      <c r="F55" s="70"/>
    </row>
    <row r="56" spans="1:6" ht="12" customHeight="1" x14ac:dyDescent="0.35">
      <c r="A56" s="70"/>
      <c r="B56" s="70"/>
      <c r="C56" s="70"/>
      <c r="D56" s="70"/>
      <c r="E56" s="70"/>
      <c r="F56" s="70"/>
    </row>
    <row r="57" spans="1:6" ht="12" customHeight="1" x14ac:dyDescent="0.35">
      <c r="A57" s="70"/>
      <c r="B57" s="70"/>
      <c r="C57" s="70"/>
      <c r="D57" s="70"/>
      <c r="E57" s="70"/>
      <c r="F57" s="70"/>
    </row>
    <row r="58" spans="1:6" ht="12" customHeight="1" x14ac:dyDescent="0.35">
      <c r="A58" s="70"/>
      <c r="B58" s="70"/>
      <c r="C58" s="70"/>
      <c r="D58" s="70"/>
      <c r="E58" s="70"/>
      <c r="F58" s="70"/>
    </row>
    <row r="59" spans="1:6" ht="12" customHeight="1" x14ac:dyDescent="0.35">
      <c r="A59" s="70"/>
      <c r="B59" s="70"/>
      <c r="C59" s="70"/>
      <c r="D59" s="70"/>
      <c r="E59" s="70"/>
      <c r="F59" s="70"/>
    </row>
    <row r="60" spans="1:6" ht="12" customHeight="1" x14ac:dyDescent="0.35">
      <c r="A60" s="70"/>
      <c r="B60" s="70"/>
      <c r="C60" s="70"/>
      <c r="D60" s="70"/>
      <c r="E60" s="70"/>
      <c r="F60" s="70"/>
    </row>
    <row r="61" spans="1:6" ht="12" customHeight="1" x14ac:dyDescent="0.35">
      <c r="A61" s="70"/>
      <c r="B61" s="70"/>
      <c r="C61" s="70"/>
      <c r="D61" s="70"/>
      <c r="E61" s="70"/>
      <c r="F61" s="70"/>
    </row>
    <row r="62" spans="1:6" ht="12" customHeight="1" x14ac:dyDescent="0.35">
      <c r="A62" s="70"/>
      <c r="B62" s="70"/>
      <c r="C62" s="70"/>
      <c r="D62" s="70"/>
      <c r="E62" s="70"/>
      <c r="F62" s="70"/>
    </row>
    <row r="63" spans="1:6" ht="12" customHeight="1" x14ac:dyDescent="0.35">
      <c r="A63" s="70"/>
      <c r="B63" s="70"/>
      <c r="C63" s="70"/>
      <c r="D63" s="70"/>
      <c r="E63" s="70"/>
      <c r="F63" s="70"/>
    </row>
    <row r="64" spans="1:6" ht="12" customHeight="1" x14ac:dyDescent="0.35">
      <c r="A64" s="70"/>
      <c r="B64" s="70"/>
      <c r="C64" s="70"/>
      <c r="D64" s="70"/>
      <c r="E64" s="70"/>
      <c r="F64" s="70"/>
    </row>
    <row r="65" spans="1:6" ht="12" customHeight="1" x14ac:dyDescent="0.35">
      <c r="A65" s="70"/>
      <c r="B65" s="70"/>
      <c r="C65" s="70"/>
      <c r="D65" s="70"/>
      <c r="E65" s="70"/>
      <c r="F65" s="70"/>
    </row>
    <row r="66" spans="1:6" ht="12" customHeight="1" x14ac:dyDescent="0.35">
      <c r="A66" s="70"/>
      <c r="B66" s="70"/>
      <c r="C66" s="70"/>
      <c r="D66" s="70"/>
      <c r="E66" s="70"/>
      <c r="F66" s="70"/>
    </row>
    <row r="67" spans="1:6" ht="12" customHeight="1" x14ac:dyDescent="0.35">
      <c r="A67" s="70"/>
      <c r="B67" s="70"/>
      <c r="C67" s="70"/>
      <c r="D67" s="70"/>
      <c r="E67" s="70"/>
      <c r="F67" s="70"/>
    </row>
    <row r="68" spans="1:6" ht="12" customHeight="1" x14ac:dyDescent="0.35">
      <c r="A68" s="70"/>
      <c r="B68" s="70"/>
      <c r="C68" s="70"/>
      <c r="D68" s="70"/>
      <c r="E68" s="70"/>
      <c r="F68" s="70"/>
    </row>
  </sheetData>
  <mergeCells count="5">
    <mergeCell ref="C6:D6"/>
    <mergeCell ref="E6:F6"/>
    <mergeCell ref="A2:F2"/>
    <mergeCell ref="A3:F3"/>
    <mergeCell ref="A4:F4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227CCB-AFA9-4180-8863-31F40BCCAF95}">
  <dimension ref="A1:I58"/>
  <sheetViews>
    <sheetView workbookViewId="0">
      <selection activeCell="B3" sqref="B3:F3"/>
    </sheetView>
  </sheetViews>
  <sheetFormatPr baseColWidth="10" defaultRowHeight="14.5" x14ac:dyDescent="0.35"/>
  <cols>
    <col min="1" max="1" width="4.7265625" customWidth="1"/>
    <col min="2" max="2" width="27.7265625" customWidth="1"/>
    <col min="3" max="3" width="10.1796875" customWidth="1"/>
    <col min="4" max="4" width="9" customWidth="1"/>
    <col min="257" max="257" width="4.7265625" customWidth="1"/>
    <col min="258" max="258" width="27.7265625" customWidth="1"/>
    <col min="259" max="259" width="10.1796875" customWidth="1"/>
    <col min="260" max="260" width="9" customWidth="1"/>
    <col min="513" max="513" width="4.7265625" customWidth="1"/>
    <col min="514" max="514" width="27.7265625" customWidth="1"/>
    <col min="515" max="515" width="10.1796875" customWidth="1"/>
    <col min="516" max="516" width="9" customWidth="1"/>
    <col min="769" max="769" width="4.7265625" customWidth="1"/>
    <col min="770" max="770" width="27.7265625" customWidth="1"/>
    <col min="771" max="771" width="10.1796875" customWidth="1"/>
    <col min="772" max="772" width="9" customWidth="1"/>
    <col min="1025" max="1025" width="4.7265625" customWidth="1"/>
    <col min="1026" max="1026" width="27.7265625" customWidth="1"/>
    <col min="1027" max="1027" width="10.1796875" customWidth="1"/>
    <col min="1028" max="1028" width="9" customWidth="1"/>
    <col min="1281" max="1281" width="4.7265625" customWidth="1"/>
    <col min="1282" max="1282" width="27.7265625" customWidth="1"/>
    <col min="1283" max="1283" width="10.1796875" customWidth="1"/>
    <col min="1284" max="1284" width="9" customWidth="1"/>
    <col min="1537" max="1537" width="4.7265625" customWidth="1"/>
    <col min="1538" max="1538" width="27.7265625" customWidth="1"/>
    <col min="1539" max="1539" width="10.1796875" customWidth="1"/>
    <col min="1540" max="1540" width="9" customWidth="1"/>
    <col min="1793" max="1793" width="4.7265625" customWidth="1"/>
    <col min="1794" max="1794" width="27.7265625" customWidth="1"/>
    <col min="1795" max="1795" width="10.1796875" customWidth="1"/>
    <col min="1796" max="1796" width="9" customWidth="1"/>
    <col min="2049" max="2049" width="4.7265625" customWidth="1"/>
    <col min="2050" max="2050" width="27.7265625" customWidth="1"/>
    <col min="2051" max="2051" width="10.1796875" customWidth="1"/>
    <col min="2052" max="2052" width="9" customWidth="1"/>
    <col min="2305" max="2305" width="4.7265625" customWidth="1"/>
    <col min="2306" max="2306" width="27.7265625" customWidth="1"/>
    <col min="2307" max="2307" width="10.1796875" customWidth="1"/>
    <col min="2308" max="2308" width="9" customWidth="1"/>
    <col min="2561" max="2561" width="4.7265625" customWidth="1"/>
    <col min="2562" max="2562" width="27.7265625" customWidth="1"/>
    <col min="2563" max="2563" width="10.1796875" customWidth="1"/>
    <col min="2564" max="2564" width="9" customWidth="1"/>
    <col min="2817" max="2817" width="4.7265625" customWidth="1"/>
    <col min="2818" max="2818" width="27.7265625" customWidth="1"/>
    <col min="2819" max="2819" width="10.1796875" customWidth="1"/>
    <col min="2820" max="2820" width="9" customWidth="1"/>
    <col min="3073" max="3073" width="4.7265625" customWidth="1"/>
    <col min="3074" max="3074" width="27.7265625" customWidth="1"/>
    <col min="3075" max="3075" width="10.1796875" customWidth="1"/>
    <col min="3076" max="3076" width="9" customWidth="1"/>
    <col min="3329" max="3329" width="4.7265625" customWidth="1"/>
    <col min="3330" max="3330" width="27.7265625" customWidth="1"/>
    <col min="3331" max="3331" width="10.1796875" customWidth="1"/>
    <col min="3332" max="3332" width="9" customWidth="1"/>
    <col min="3585" max="3585" width="4.7265625" customWidth="1"/>
    <col min="3586" max="3586" width="27.7265625" customWidth="1"/>
    <col min="3587" max="3587" width="10.1796875" customWidth="1"/>
    <col min="3588" max="3588" width="9" customWidth="1"/>
    <col min="3841" max="3841" width="4.7265625" customWidth="1"/>
    <col min="3842" max="3842" width="27.7265625" customWidth="1"/>
    <col min="3843" max="3843" width="10.1796875" customWidth="1"/>
    <col min="3844" max="3844" width="9" customWidth="1"/>
    <col min="4097" max="4097" width="4.7265625" customWidth="1"/>
    <col min="4098" max="4098" width="27.7265625" customWidth="1"/>
    <col min="4099" max="4099" width="10.1796875" customWidth="1"/>
    <col min="4100" max="4100" width="9" customWidth="1"/>
    <col min="4353" max="4353" width="4.7265625" customWidth="1"/>
    <col min="4354" max="4354" width="27.7265625" customWidth="1"/>
    <col min="4355" max="4355" width="10.1796875" customWidth="1"/>
    <col min="4356" max="4356" width="9" customWidth="1"/>
    <col min="4609" max="4609" width="4.7265625" customWidth="1"/>
    <col min="4610" max="4610" width="27.7265625" customWidth="1"/>
    <col min="4611" max="4611" width="10.1796875" customWidth="1"/>
    <col min="4612" max="4612" width="9" customWidth="1"/>
    <col min="4865" max="4865" width="4.7265625" customWidth="1"/>
    <col min="4866" max="4866" width="27.7265625" customWidth="1"/>
    <col min="4867" max="4867" width="10.1796875" customWidth="1"/>
    <col min="4868" max="4868" width="9" customWidth="1"/>
    <col min="5121" max="5121" width="4.7265625" customWidth="1"/>
    <col min="5122" max="5122" width="27.7265625" customWidth="1"/>
    <col min="5123" max="5123" width="10.1796875" customWidth="1"/>
    <col min="5124" max="5124" width="9" customWidth="1"/>
    <col min="5377" max="5377" width="4.7265625" customWidth="1"/>
    <col min="5378" max="5378" width="27.7265625" customWidth="1"/>
    <col min="5379" max="5379" width="10.1796875" customWidth="1"/>
    <col min="5380" max="5380" width="9" customWidth="1"/>
    <col min="5633" max="5633" width="4.7265625" customWidth="1"/>
    <col min="5634" max="5634" width="27.7265625" customWidth="1"/>
    <col min="5635" max="5635" width="10.1796875" customWidth="1"/>
    <col min="5636" max="5636" width="9" customWidth="1"/>
    <col min="5889" max="5889" width="4.7265625" customWidth="1"/>
    <col min="5890" max="5890" width="27.7265625" customWidth="1"/>
    <col min="5891" max="5891" width="10.1796875" customWidth="1"/>
    <col min="5892" max="5892" width="9" customWidth="1"/>
    <col min="6145" max="6145" width="4.7265625" customWidth="1"/>
    <col min="6146" max="6146" width="27.7265625" customWidth="1"/>
    <col min="6147" max="6147" width="10.1796875" customWidth="1"/>
    <col min="6148" max="6148" width="9" customWidth="1"/>
    <col min="6401" max="6401" width="4.7265625" customWidth="1"/>
    <col min="6402" max="6402" width="27.7265625" customWidth="1"/>
    <col min="6403" max="6403" width="10.1796875" customWidth="1"/>
    <col min="6404" max="6404" width="9" customWidth="1"/>
    <col min="6657" max="6657" width="4.7265625" customWidth="1"/>
    <col min="6658" max="6658" width="27.7265625" customWidth="1"/>
    <col min="6659" max="6659" width="10.1796875" customWidth="1"/>
    <col min="6660" max="6660" width="9" customWidth="1"/>
    <col min="6913" max="6913" width="4.7265625" customWidth="1"/>
    <col min="6914" max="6914" width="27.7265625" customWidth="1"/>
    <col min="6915" max="6915" width="10.1796875" customWidth="1"/>
    <col min="6916" max="6916" width="9" customWidth="1"/>
    <col min="7169" max="7169" width="4.7265625" customWidth="1"/>
    <col min="7170" max="7170" width="27.7265625" customWidth="1"/>
    <col min="7171" max="7171" width="10.1796875" customWidth="1"/>
    <col min="7172" max="7172" width="9" customWidth="1"/>
    <col min="7425" max="7425" width="4.7265625" customWidth="1"/>
    <col min="7426" max="7426" width="27.7265625" customWidth="1"/>
    <col min="7427" max="7427" width="10.1796875" customWidth="1"/>
    <col min="7428" max="7428" width="9" customWidth="1"/>
    <col min="7681" max="7681" width="4.7265625" customWidth="1"/>
    <col min="7682" max="7682" width="27.7265625" customWidth="1"/>
    <col min="7683" max="7683" width="10.1796875" customWidth="1"/>
    <col min="7684" max="7684" width="9" customWidth="1"/>
    <col min="7937" max="7937" width="4.7265625" customWidth="1"/>
    <col min="7938" max="7938" width="27.7265625" customWidth="1"/>
    <col min="7939" max="7939" width="10.1796875" customWidth="1"/>
    <col min="7940" max="7940" width="9" customWidth="1"/>
    <col min="8193" max="8193" width="4.7265625" customWidth="1"/>
    <col min="8194" max="8194" width="27.7265625" customWidth="1"/>
    <col min="8195" max="8195" width="10.1796875" customWidth="1"/>
    <col min="8196" max="8196" width="9" customWidth="1"/>
    <col min="8449" max="8449" width="4.7265625" customWidth="1"/>
    <col min="8450" max="8450" width="27.7265625" customWidth="1"/>
    <col min="8451" max="8451" width="10.1796875" customWidth="1"/>
    <col min="8452" max="8452" width="9" customWidth="1"/>
    <col min="8705" max="8705" width="4.7265625" customWidth="1"/>
    <col min="8706" max="8706" width="27.7265625" customWidth="1"/>
    <col min="8707" max="8707" width="10.1796875" customWidth="1"/>
    <col min="8708" max="8708" width="9" customWidth="1"/>
    <col min="8961" max="8961" width="4.7265625" customWidth="1"/>
    <col min="8962" max="8962" width="27.7265625" customWidth="1"/>
    <col min="8963" max="8963" width="10.1796875" customWidth="1"/>
    <col min="8964" max="8964" width="9" customWidth="1"/>
    <col min="9217" max="9217" width="4.7265625" customWidth="1"/>
    <col min="9218" max="9218" width="27.7265625" customWidth="1"/>
    <col min="9219" max="9219" width="10.1796875" customWidth="1"/>
    <col min="9220" max="9220" width="9" customWidth="1"/>
    <col min="9473" max="9473" width="4.7265625" customWidth="1"/>
    <col min="9474" max="9474" width="27.7265625" customWidth="1"/>
    <col min="9475" max="9475" width="10.1796875" customWidth="1"/>
    <col min="9476" max="9476" width="9" customWidth="1"/>
    <col min="9729" max="9729" width="4.7265625" customWidth="1"/>
    <col min="9730" max="9730" width="27.7265625" customWidth="1"/>
    <col min="9731" max="9731" width="10.1796875" customWidth="1"/>
    <col min="9732" max="9732" width="9" customWidth="1"/>
    <col min="9985" max="9985" width="4.7265625" customWidth="1"/>
    <col min="9986" max="9986" width="27.7265625" customWidth="1"/>
    <col min="9987" max="9987" width="10.1796875" customWidth="1"/>
    <col min="9988" max="9988" width="9" customWidth="1"/>
    <col min="10241" max="10241" width="4.7265625" customWidth="1"/>
    <col min="10242" max="10242" width="27.7265625" customWidth="1"/>
    <col min="10243" max="10243" width="10.1796875" customWidth="1"/>
    <col min="10244" max="10244" width="9" customWidth="1"/>
    <col min="10497" max="10497" width="4.7265625" customWidth="1"/>
    <col min="10498" max="10498" width="27.7265625" customWidth="1"/>
    <col min="10499" max="10499" width="10.1796875" customWidth="1"/>
    <col min="10500" max="10500" width="9" customWidth="1"/>
    <col min="10753" max="10753" width="4.7265625" customWidth="1"/>
    <col min="10754" max="10754" width="27.7265625" customWidth="1"/>
    <col min="10755" max="10755" width="10.1796875" customWidth="1"/>
    <col min="10756" max="10756" width="9" customWidth="1"/>
    <col min="11009" max="11009" width="4.7265625" customWidth="1"/>
    <col min="11010" max="11010" width="27.7265625" customWidth="1"/>
    <col min="11011" max="11011" width="10.1796875" customWidth="1"/>
    <col min="11012" max="11012" width="9" customWidth="1"/>
    <col min="11265" max="11265" width="4.7265625" customWidth="1"/>
    <col min="11266" max="11266" width="27.7265625" customWidth="1"/>
    <col min="11267" max="11267" width="10.1796875" customWidth="1"/>
    <col min="11268" max="11268" width="9" customWidth="1"/>
    <col min="11521" max="11521" width="4.7265625" customWidth="1"/>
    <col min="11522" max="11522" width="27.7265625" customWidth="1"/>
    <col min="11523" max="11523" width="10.1796875" customWidth="1"/>
    <col min="11524" max="11524" width="9" customWidth="1"/>
    <col min="11777" max="11777" width="4.7265625" customWidth="1"/>
    <col min="11778" max="11778" width="27.7265625" customWidth="1"/>
    <col min="11779" max="11779" width="10.1796875" customWidth="1"/>
    <col min="11780" max="11780" width="9" customWidth="1"/>
    <col min="12033" max="12033" width="4.7265625" customWidth="1"/>
    <col min="12034" max="12034" width="27.7265625" customWidth="1"/>
    <col min="12035" max="12035" width="10.1796875" customWidth="1"/>
    <col min="12036" max="12036" width="9" customWidth="1"/>
    <col min="12289" max="12289" width="4.7265625" customWidth="1"/>
    <col min="12290" max="12290" width="27.7265625" customWidth="1"/>
    <col min="12291" max="12291" width="10.1796875" customWidth="1"/>
    <col min="12292" max="12292" width="9" customWidth="1"/>
    <col min="12545" max="12545" width="4.7265625" customWidth="1"/>
    <col min="12546" max="12546" width="27.7265625" customWidth="1"/>
    <col min="12547" max="12547" width="10.1796875" customWidth="1"/>
    <col min="12548" max="12548" width="9" customWidth="1"/>
    <col min="12801" max="12801" width="4.7265625" customWidth="1"/>
    <col min="12802" max="12802" width="27.7265625" customWidth="1"/>
    <col min="12803" max="12803" width="10.1796875" customWidth="1"/>
    <col min="12804" max="12804" width="9" customWidth="1"/>
    <col min="13057" max="13057" width="4.7265625" customWidth="1"/>
    <col min="13058" max="13058" width="27.7265625" customWidth="1"/>
    <col min="13059" max="13059" width="10.1796875" customWidth="1"/>
    <col min="13060" max="13060" width="9" customWidth="1"/>
    <col min="13313" max="13313" width="4.7265625" customWidth="1"/>
    <col min="13314" max="13314" width="27.7265625" customWidth="1"/>
    <col min="13315" max="13315" width="10.1796875" customWidth="1"/>
    <col min="13316" max="13316" width="9" customWidth="1"/>
    <col min="13569" max="13569" width="4.7265625" customWidth="1"/>
    <col min="13570" max="13570" width="27.7265625" customWidth="1"/>
    <col min="13571" max="13571" width="10.1796875" customWidth="1"/>
    <col min="13572" max="13572" width="9" customWidth="1"/>
    <col min="13825" max="13825" width="4.7265625" customWidth="1"/>
    <col min="13826" max="13826" width="27.7265625" customWidth="1"/>
    <col min="13827" max="13827" width="10.1796875" customWidth="1"/>
    <col min="13828" max="13828" width="9" customWidth="1"/>
    <col min="14081" max="14081" width="4.7265625" customWidth="1"/>
    <col min="14082" max="14082" width="27.7265625" customWidth="1"/>
    <col min="14083" max="14083" width="10.1796875" customWidth="1"/>
    <col min="14084" max="14084" width="9" customWidth="1"/>
    <col min="14337" max="14337" width="4.7265625" customWidth="1"/>
    <col min="14338" max="14338" width="27.7265625" customWidth="1"/>
    <col min="14339" max="14339" width="10.1796875" customWidth="1"/>
    <col min="14340" max="14340" width="9" customWidth="1"/>
    <col min="14593" max="14593" width="4.7265625" customWidth="1"/>
    <col min="14594" max="14594" width="27.7265625" customWidth="1"/>
    <col min="14595" max="14595" width="10.1796875" customWidth="1"/>
    <col min="14596" max="14596" width="9" customWidth="1"/>
    <col min="14849" max="14849" width="4.7265625" customWidth="1"/>
    <col min="14850" max="14850" width="27.7265625" customWidth="1"/>
    <col min="14851" max="14851" width="10.1796875" customWidth="1"/>
    <col min="14852" max="14852" width="9" customWidth="1"/>
    <col min="15105" max="15105" width="4.7265625" customWidth="1"/>
    <col min="15106" max="15106" width="27.7265625" customWidth="1"/>
    <col min="15107" max="15107" width="10.1796875" customWidth="1"/>
    <col min="15108" max="15108" width="9" customWidth="1"/>
    <col min="15361" max="15361" width="4.7265625" customWidth="1"/>
    <col min="15362" max="15362" width="27.7265625" customWidth="1"/>
    <col min="15363" max="15363" width="10.1796875" customWidth="1"/>
    <col min="15364" max="15364" width="9" customWidth="1"/>
    <col min="15617" max="15617" width="4.7265625" customWidth="1"/>
    <col min="15618" max="15618" width="27.7265625" customWidth="1"/>
    <col min="15619" max="15619" width="10.1796875" customWidth="1"/>
    <col min="15620" max="15620" width="9" customWidth="1"/>
    <col min="15873" max="15873" width="4.7265625" customWidth="1"/>
    <col min="15874" max="15874" width="27.7265625" customWidth="1"/>
    <col min="15875" max="15875" width="10.1796875" customWidth="1"/>
    <col min="15876" max="15876" width="9" customWidth="1"/>
    <col min="16129" max="16129" width="4.7265625" customWidth="1"/>
    <col min="16130" max="16130" width="27.7265625" customWidth="1"/>
    <col min="16131" max="16131" width="10.1796875" customWidth="1"/>
    <col min="16132" max="16132" width="9" customWidth="1"/>
  </cols>
  <sheetData>
    <row r="1" spans="1:9" ht="18" x14ac:dyDescent="0.4">
      <c r="B1" s="152" t="s">
        <v>21</v>
      </c>
      <c r="C1" s="152"/>
      <c r="D1" s="152"/>
      <c r="E1" s="152"/>
      <c r="F1" s="152"/>
    </row>
    <row r="2" spans="1:9" ht="15.5" x14ac:dyDescent="0.35">
      <c r="A2" s="151" t="s">
        <v>445</v>
      </c>
      <c r="B2" s="151"/>
      <c r="C2" s="151"/>
      <c r="D2" s="151"/>
      <c r="E2" s="151"/>
      <c r="F2" s="151"/>
      <c r="G2" s="46"/>
      <c r="H2" s="46"/>
      <c r="I2" s="46"/>
    </row>
    <row r="3" spans="1:9" ht="18" x14ac:dyDescent="0.4">
      <c r="B3" s="152" t="s">
        <v>456</v>
      </c>
      <c r="C3" s="152"/>
      <c r="D3" s="152"/>
      <c r="E3" s="152"/>
      <c r="F3" s="152"/>
    </row>
    <row r="5" spans="1:9" x14ac:dyDescent="0.35">
      <c r="B5" s="47" t="s">
        <v>22</v>
      </c>
      <c r="C5" s="71"/>
      <c r="D5" s="71" t="s">
        <v>23</v>
      </c>
      <c r="E5" s="71" t="s">
        <v>24</v>
      </c>
      <c r="F5" s="59"/>
    </row>
    <row r="6" spans="1:9" x14ac:dyDescent="0.35">
      <c r="B6" s="48" t="s">
        <v>25</v>
      </c>
      <c r="C6" s="58"/>
      <c r="D6" s="58"/>
      <c r="E6" s="58"/>
      <c r="F6" s="59"/>
    </row>
    <row r="7" spans="1:9" x14ac:dyDescent="0.35">
      <c r="B7" s="49" t="s">
        <v>26</v>
      </c>
      <c r="C7" s="58"/>
      <c r="E7" s="58"/>
      <c r="F7" s="72"/>
    </row>
    <row r="8" spans="1:9" x14ac:dyDescent="0.35">
      <c r="B8" s="49" t="s">
        <v>87</v>
      </c>
      <c r="C8" s="58"/>
      <c r="E8" s="58"/>
      <c r="F8" s="72"/>
    </row>
    <row r="9" spans="1:9" x14ac:dyDescent="0.35">
      <c r="B9" s="49"/>
      <c r="C9" s="58"/>
      <c r="E9" s="58"/>
      <c r="F9" s="72"/>
    </row>
    <row r="10" spans="1:9" x14ac:dyDescent="0.35">
      <c r="B10" s="49"/>
      <c r="C10" s="58"/>
      <c r="E10" s="58"/>
      <c r="F10" s="72"/>
    </row>
    <row r="11" spans="1:9" x14ac:dyDescent="0.35">
      <c r="B11" s="49"/>
      <c r="C11" s="58"/>
      <c r="E11" s="58"/>
      <c r="F11" s="72"/>
    </row>
    <row r="12" spans="1:9" x14ac:dyDescent="0.35">
      <c r="C12" s="58"/>
      <c r="E12" s="73"/>
      <c r="F12" s="72"/>
    </row>
    <row r="13" spans="1:9" x14ac:dyDescent="0.35">
      <c r="B13" s="50" t="s">
        <v>27</v>
      </c>
      <c r="C13" s="58"/>
      <c r="D13" s="58"/>
      <c r="E13" s="74"/>
      <c r="F13" s="59"/>
    </row>
    <row r="14" spans="1:9" x14ac:dyDescent="0.35">
      <c r="B14" s="51" t="s">
        <v>28</v>
      </c>
      <c r="C14" s="75"/>
      <c r="D14" s="75"/>
      <c r="E14" s="75"/>
      <c r="F14" s="75"/>
      <c r="G14" s="76"/>
    </row>
    <row r="15" spans="1:9" x14ac:dyDescent="0.35">
      <c r="A15" s="53" t="s">
        <v>29</v>
      </c>
      <c r="B15" s="50" t="s">
        <v>30</v>
      </c>
      <c r="C15" s="75"/>
      <c r="D15" s="75"/>
      <c r="E15" s="75"/>
      <c r="F15" s="75"/>
    </row>
    <row r="16" spans="1:9" x14ac:dyDescent="0.35">
      <c r="B16" s="49" t="s">
        <v>31</v>
      </c>
      <c r="E16" s="75"/>
      <c r="F16" s="75"/>
      <c r="I16" s="76"/>
    </row>
    <row r="17" spans="1:6" x14ac:dyDescent="0.35">
      <c r="A17" s="53" t="s">
        <v>33</v>
      </c>
      <c r="B17" s="50" t="s">
        <v>36</v>
      </c>
      <c r="C17" s="75"/>
      <c r="D17" s="75"/>
      <c r="E17" s="75"/>
    </row>
    <row r="18" spans="1:6" x14ac:dyDescent="0.35">
      <c r="A18" s="53" t="s">
        <v>35</v>
      </c>
      <c r="B18" s="54" t="s">
        <v>32</v>
      </c>
      <c r="C18" s="75"/>
      <c r="D18" s="75"/>
      <c r="E18" s="75"/>
      <c r="F18" s="75"/>
    </row>
    <row r="19" spans="1:6" x14ac:dyDescent="0.35">
      <c r="A19" s="53" t="s">
        <v>33</v>
      </c>
      <c r="B19" s="147" t="s">
        <v>34</v>
      </c>
      <c r="C19" s="75"/>
      <c r="D19" s="75"/>
      <c r="E19" s="75"/>
      <c r="F19" s="75"/>
    </row>
    <row r="20" spans="1:6" x14ac:dyDescent="0.35">
      <c r="A20" s="53" t="s">
        <v>29</v>
      </c>
      <c r="B20" s="54" t="s">
        <v>446</v>
      </c>
      <c r="C20" s="75"/>
      <c r="D20" s="75"/>
      <c r="E20" s="75"/>
      <c r="F20" s="75"/>
    </row>
    <row r="21" spans="1:6" x14ac:dyDescent="0.35">
      <c r="A21" s="53" t="s">
        <v>29</v>
      </c>
      <c r="B21" s="54" t="s">
        <v>447</v>
      </c>
      <c r="C21" s="77"/>
      <c r="D21" s="75"/>
      <c r="E21" s="75"/>
      <c r="F21" s="75"/>
    </row>
    <row r="22" spans="1:6" x14ac:dyDescent="0.35">
      <c r="C22" s="75"/>
      <c r="D22" s="77"/>
      <c r="E22" s="75"/>
      <c r="F22" s="75"/>
    </row>
    <row r="23" spans="1:6" x14ac:dyDescent="0.35">
      <c r="A23" s="53" t="s">
        <v>35</v>
      </c>
      <c r="B23" s="50" t="s">
        <v>37</v>
      </c>
      <c r="C23" s="75"/>
      <c r="D23" s="75"/>
      <c r="E23" s="75"/>
      <c r="F23" s="75"/>
    </row>
    <row r="24" spans="1:6" x14ac:dyDescent="0.35">
      <c r="A24" s="53" t="s">
        <v>29</v>
      </c>
      <c r="B24" s="49" t="s">
        <v>38</v>
      </c>
      <c r="C24" s="75"/>
      <c r="D24" s="77"/>
      <c r="E24" s="77"/>
      <c r="F24" s="75"/>
    </row>
    <row r="25" spans="1:6" x14ac:dyDescent="0.35">
      <c r="B25" s="50" t="s">
        <v>39</v>
      </c>
      <c r="C25" s="75"/>
      <c r="D25" s="75"/>
      <c r="E25" s="75"/>
      <c r="F25" s="75"/>
    </row>
    <row r="26" spans="1:6" x14ac:dyDescent="0.35">
      <c r="A26" s="53" t="s">
        <v>29</v>
      </c>
      <c r="B26" s="55" t="s">
        <v>40</v>
      </c>
      <c r="C26" s="52"/>
      <c r="D26" s="75"/>
      <c r="E26" s="75"/>
      <c r="F26" s="75"/>
    </row>
    <row r="27" spans="1:6" x14ac:dyDescent="0.35">
      <c r="B27" s="54"/>
      <c r="C27" s="56"/>
      <c r="D27" s="75"/>
      <c r="E27" s="59"/>
      <c r="F27" s="75"/>
    </row>
    <row r="28" spans="1:6" x14ac:dyDescent="0.35">
      <c r="B28" s="54"/>
      <c r="C28" s="56"/>
      <c r="D28" s="75"/>
      <c r="E28" s="59"/>
      <c r="F28" s="75"/>
    </row>
    <row r="29" spans="1:6" x14ac:dyDescent="0.35">
      <c r="B29" s="54"/>
      <c r="C29" s="56"/>
      <c r="D29" s="75"/>
      <c r="E29" s="59"/>
      <c r="F29" s="75"/>
    </row>
    <row r="30" spans="1:6" x14ac:dyDescent="0.35">
      <c r="B30" s="54"/>
      <c r="C30" s="56"/>
      <c r="D30" s="75"/>
      <c r="E30" s="59"/>
      <c r="F30" s="75"/>
    </row>
    <row r="31" spans="1:6" x14ac:dyDescent="0.35">
      <c r="B31" s="54"/>
      <c r="C31" s="56"/>
      <c r="D31" s="75"/>
      <c r="E31" s="59"/>
      <c r="F31" s="75"/>
    </row>
    <row r="32" spans="1:6" x14ac:dyDescent="0.35">
      <c r="B32" s="54"/>
      <c r="C32" s="56"/>
      <c r="D32" s="75"/>
      <c r="E32" s="59"/>
      <c r="F32" s="75"/>
    </row>
    <row r="33" spans="2:6" x14ac:dyDescent="0.35">
      <c r="B33" s="54"/>
      <c r="C33" s="56"/>
      <c r="D33" s="75"/>
      <c r="E33" s="59"/>
      <c r="F33" s="75"/>
    </row>
    <row r="34" spans="2:6" x14ac:dyDescent="0.35">
      <c r="B34" s="54"/>
      <c r="C34" s="56"/>
      <c r="D34" s="75"/>
      <c r="E34" s="59"/>
      <c r="F34" s="75"/>
    </row>
    <row r="35" spans="2:6" x14ac:dyDescent="0.35">
      <c r="B35" s="54"/>
      <c r="C35" s="56"/>
      <c r="D35" s="75"/>
      <c r="E35" s="59"/>
      <c r="F35" s="75"/>
    </row>
    <row r="36" spans="2:6" x14ac:dyDescent="0.35">
      <c r="B36" s="54"/>
      <c r="C36" s="56"/>
      <c r="D36" s="75"/>
      <c r="E36" s="59"/>
      <c r="F36" s="75"/>
    </row>
    <row r="37" spans="2:6" x14ac:dyDescent="0.35">
      <c r="B37" s="54"/>
      <c r="C37" s="56"/>
      <c r="D37" s="75"/>
      <c r="E37" s="59"/>
      <c r="F37" s="75"/>
    </row>
    <row r="38" spans="2:6" x14ac:dyDescent="0.35">
      <c r="B38" s="54"/>
      <c r="C38" s="56"/>
      <c r="D38" s="75"/>
      <c r="E38" s="59"/>
      <c r="F38" s="75"/>
    </row>
    <row r="39" spans="2:6" x14ac:dyDescent="0.35">
      <c r="B39" s="54"/>
      <c r="C39" s="56"/>
      <c r="D39" s="75"/>
      <c r="E39" s="59"/>
      <c r="F39" s="75"/>
    </row>
    <row r="40" spans="2:6" x14ac:dyDescent="0.35">
      <c r="B40" s="54"/>
      <c r="C40" s="56"/>
      <c r="E40" s="59"/>
    </row>
    <row r="41" spans="2:6" x14ac:dyDescent="0.35">
      <c r="B41" s="54"/>
      <c r="C41" s="56"/>
      <c r="E41" s="59"/>
    </row>
    <row r="42" spans="2:6" x14ac:dyDescent="0.35">
      <c r="B42" s="54"/>
      <c r="C42" s="56"/>
      <c r="E42" s="59"/>
    </row>
    <row r="43" spans="2:6" x14ac:dyDescent="0.35">
      <c r="B43" s="54"/>
      <c r="C43" s="56"/>
      <c r="E43" s="59"/>
    </row>
    <row r="44" spans="2:6" x14ac:dyDescent="0.35">
      <c r="B44" s="54"/>
      <c r="C44" s="78"/>
      <c r="D44" s="59"/>
      <c r="E44" s="59"/>
      <c r="F44" s="76"/>
    </row>
    <row r="45" spans="2:6" x14ac:dyDescent="0.35">
      <c r="B45" s="51" t="s">
        <v>41</v>
      </c>
      <c r="C45" s="75"/>
      <c r="D45" s="77"/>
      <c r="E45" s="75"/>
      <c r="F45" s="76"/>
    </row>
    <row r="46" spans="2:6" x14ac:dyDescent="0.35">
      <c r="B46" s="51" t="s">
        <v>42</v>
      </c>
      <c r="C46" s="75"/>
      <c r="D46" s="59"/>
      <c r="E46" s="79"/>
      <c r="F46" s="59"/>
    </row>
    <row r="47" spans="2:6" x14ac:dyDescent="0.35">
      <c r="B47" s="48" t="s">
        <v>43</v>
      </c>
      <c r="C47" s="75"/>
      <c r="D47" s="59"/>
      <c r="E47" s="80"/>
      <c r="F47" s="59"/>
    </row>
    <row r="48" spans="2:6" x14ac:dyDescent="0.35">
      <c r="B48" s="54" t="s">
        <v>8</v>
      </c>
      <c r="C48" s="75"/>
      <c r="D48" s="59"/>
      <c r="E48" s="57"/>
      <c r="F48" s="59"/>
    </row>
    <row r="49" spans="1:8" x14ac:dyDescent="0.35">
      <c r="B49" s="48" t="s">
        <v>451</v>
      </c>
      <c r="C49" s="75"/>
      <c r="D49" s="59"/>
      <c r="E49" s="80"/>
      <c r="F49" s="59"/>
    </row>
    <row r="50" spans="1:8" x14ac:dyDescent="0.35">
      <c r="B50" s="48"/>
      <c r="C50" s="75"/>
      <c r="D50" s="59"/>
      <c r="E50" s="80"/>
      <c r="F50" s="59"/>
    </row>
    <row r="51" spans="1:8" x14ac:dyDescent="0.35">
      <c r="B51" s="48"/>
      <c r="C51" s="75"/>
      <c r="D51" s="59"/>
      <c r="E51" s="80"/>
      <c r="F51" s="59"/>
    </row>
    <row r="53" spans="1:8" x14ac:dyDescent="0.35">
      <c r="A53" s="38" t="s">
        <v>449</v>
      </c>
      <c r="B53" s="39"/>
      <c r="C53" s="40"/>
      <c r="D53" s="40"/>
      <c r="E53" s="30"/>
      <c r="F53" s="14"/>
      <c r="G53" s="30"/>
      <c r="H53" s="40"/>
    </row>
    <row r="54" spans="1:8" x14ac:dyDescent="0.35">
      <c r="A54" s="41"/>
      <c r="B54" s="42"/>
      <c r="F54" s="41"/>
    </row>
    <row r="55" spans="1:8" x14ac:dyDescent="0.35">
      <c r="A55" s="150" t="s">
        <v>450</v>
      </c>
      <c r="B55" s="150"/>
      <c r="C55" s="150"/>
      <c r="D55" s="118"/>
      <c r="E55" s="35"/>
      <c r="F55" s="150" t="s">
        <v>98</v>
      </c>
      <c r="G55" s="150"/>
      <c r="H55" s="150"/>
    </row>
    <row r="56" spans="1:8" x14ac:dyDescent="0.35">
      <c r="A56" s="33"/>
      <c r="B56" s="44"/>
      <c r="C56" s="45"/>
      <c r="D56" s="45"/>
      <c r="E56" s="35"/>
      <c r="F56" s="150" t="s">
        <v>99</v>
      </c>
      <c r="G56" s="150"/>
      <c r="H56" s="150"/>
    </row>
    <row r="57" spans="1:8" x14ac:dyDescent="0.35">
      <c r="A57" s="33"/>
      <c r="B57" s="44"/>
      <c r="C57" s="45"/>
      <c r="D57" s="45"/>
      <c r="E57" s="35"/>
      <c r="F57" s="150"/>
      <c r="G57" s="150"/>
      <c r="H57" s="150"/>
    </row>
    <row r="58" spans="1:8" x14ac:dyDescent="0.35">
      <c r="A58" s="41"/>
      <c r="B58" s="42"/>
      <c r="F58" s="41"/>
    </row>
  </sheetData>
  <mergeCells count="7">
    <mergeCell ref="F56:H56"/>
    <mergeCell ref="F57:H57"/>
    <mergeCell ref="B1:F1"/>
    <mergeCell ref="A2:F2"/>
    <mergeCell ref="B3:F3"/>
    <mergeCell ref="A55:C55"/>
    <mergeCell ref="F55:H55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A6794D-F752-4007-BC77-2C5CE4BD187C}">
  <dimension ref="A1:K47"/>
  <sheetViews>
    <sheetView tabSelected="1" workbookViewId="0">
      <selection activeCell="I14" sqref="I14"/>
    </sheetView>
  </sheetViews>
  <sheetFormatPr baseColWidth="10" defaultColWidth="11.453125" defaultRowHeight="14.5" x14ac:dyDescent="0.35"/>
  <cols>
    <col min="1" max="1" width="23.81640625" style="41" bestFit="1" customWidth="1"/>
    <col min="2" max="2" width="11.453125" style="42"/>
    <col min="6" max="6" width="24.1796875" style="41" bestFit="1" customWidth="1"/>
    <col min="7" max="7" width="7.81640625" customWidth="1"/>
    <col min="9" max="9" width="12.453125" customWidth="1"/>
    <col min="257" max="257" width="23.81640625" bestFit="1" customWidth="1"/>
    <col min="262" max="262" width="24.1796875" bestFit="1" customWidth="1"/>
    <col min="263" max="263" width="7.81640625" customWidth="1"/>
    <col min="265" max="265" width="12.453125" customWidth="1"/>
    <col min="513" max="513" width="23.81640625" bestFit="1" customWidth="1"/>
    <col min="518" max="518" width="24.1796875" bestFit="1" customWidth="1"/>
    <col min="519" max="519" width="7.81640625" customWidth="1"/>
    <col min="521" max="521" width="12.453125" customWidth="1"/>
    <col min="769" max="769" width="23.81640625" bestFit="1" customWidth="1"/>
    <col min="774" max="774" width="24.1796875" bestFit="1" customWidth="1"/>
    <col min="775" max="775" width="7.81640625" customWidth="1"/>
    <col min="777" max="777" width="12.453125" customWidth="1"/>
    <col min="1025" max="1025" width="23.81640625" bestFit="1" customWidth="1"/>
    <col min="1030" max="1030" width="24.1796875" bestFit="1" customWidth="1"/>
    <col min="1031" max="1031" width="7.81640625" customWidth="1"/>
    <col min="1033" max="1033" width="12.453125" customWidth="1"/>
    <col min="1281" max="1281" width="23.81640625" bestFit="1" customWidth="1"/>
    <col min="1286" max="1286" width="24.1796875" bestFit="1" customWidth="1"/>
    <col min="1287" max="1287" width="7.81640625" customWidth="1"/>
    <col min="1289" max="1289" width="12.453125" customWidth="1"/>
    <col min="1537" max="1537" width="23.81640625" bestFit="1" customWidth="1"/>
    <col min="1542" max="1542" width="24.1796875" bestFit="1" customWidth="1"/>
    <col min="1543" max="1543" width="7.81640625" customWidth="1"/>
    <col min="1545" max="1545" width="12.453125" customWidth="1"/>
    <col min="1793" max="1793" width="23.81640625" bestFit="1" customWidth="1"/>
    <col min="1798" max="1798" width="24.1796875" bestFit="1" customWidth="1"/>
    <col min="1799" max="1799" width="7.81640625" customWidth="1"/>
    <col min="1801" max="1801" width="12.453125" customWidth="1"/>
    <col min="2049" max="2049" width="23.81640625" bestFit="1" customWidth="1"/>
    <col min="2054" max="2054" width="24.1796875" bestFit="1" customWidth="1"/>
    <col min="2055" max="2055" width="7.81640625" customWidth="1"/>
    <col min="2057" max="2057" width="12.453125" customWidth="1"/>
    <col min="2305" max="2305" width="23.81640625" bestFit="1" customWidth="1"/>
    <col min="2310" max="2310" width="24.1796875" bestFit="1" customWidth="1"/>
    <col min="2311" max="2311" width="7.81640625" customWidth="1"/>
    <col min="2313" max="2313" width="12.453125" customWidth="1"/>
    <col min="2561" max="2561" width="23.81640625" bestFit="1" customWidth="1"/>
    <col min="2566" max="2566" width="24.1796875" bestFit="1" customWidth="1"/>
    <col min="2567" max="2567" width="7.81640625" customWidth="1"/>
    <col min="2569" max="2569" width="12.453125" customWidth="1"/>
    <col min="2817" max="2817" width="23.81640625" bestFit="1" customWidth="1"/>
    <col min="2822" max="2822" width="24.1796875" bestFit="1" customWidth="1"/>
    <col min="2823" max="2823" width="7.81640625" customWidth="1"/>
    <col min="2825" max="2825" width="12.453125" customWidth="1"/>
    <col min="3073" max="3073" width="23.81640625" bestFit="1" customWidth="1"/>
    <col min="3078" max="3078" width="24.1796875" bestFit="1" customWidth="1"/>
    <col min="3079" max="3079" width="7.81640625" customWidth="1"/>
    <col min="3081" max="3081" width="12.453125" customWidth="1"/>
    <col min="3329" max="3329" width="23.81640625" bestFit="1" customWidth="1"/>
    <col min="3334" max="3334" width="24.1796875" bestFit="1" customWidth="1"/>
    <col min="3335" max="3335" width="7.81640625" customWidth="1"/>
    <col min="3337" max="3337" width="12.453125" customWidth="1"/>
    <col min="3585" max="3585" width="23.81640625" bestFit="1" customWidth="1"/>
    <col min="3590" max="3590" width="24.1796875" bestFit="1" customWidth="1"/>
    <col min="3591" max="3591" width="7.81640625" customWidth="1"/>
    <col min="3593" max="3593" width="12.453125" customWidth="1"/>
    <col min="3841" max="3841" width="23.81640625" bestFit="1" customWidth="1"/>
    <col min="3846" max="3846" width="24.1796875" bestFit="1" customWidth="1"/>
    <col min="3847" max="3847" width="7.81640625" customWidth="1"/>
    <col min="3849" max="3849" width="12.453125" customWidth="1"/>
    <col min="4097" max="4097" width="23.81640625" bestFit="1" customWidth="1"/>
    <col min="4102" max="4102" width="24.1796875" bestFit="1" customWidth="1"/>
    <col min="4103" max="4103" width="7.81640625" customWidth="1"/>
    <col min="4105" max="4105" width="12.453125" customWidth="1"/>
    <col min="4353" max="4353" width="23.81640625" bestFit="1" customWidth="1"/>
    <col min="4358" max="4358" width="24.1796875" bestFit="1" customWidth="1"/>
    <col min="4359" max="4359" width="7.81640625" customWidth="1"/>
    <col min="4361" max="4361" width="12.453125" customWidth="1"/>
    <col min="4609" max="4609" width="23.81640625" bestFit="1" customWidth="1"/>
    <col min="4614" max="4614" width="24.1796875" bestFit="1" customWidth="1"/>
    <col min="4615" max="4615" width="7.81640625" customWidth="1"/>
    <col min="4617" max="4617" width="12.453125" customWidth="1"/>
    <col min="4865" max="4865" width="23.81640625" bestFit="1" customWidth="1"/>
    <col min="4870" max="4870" width="24.1796875" bestFit="1" customWidth="1"/>
    <col min="4871" max="4871" width="7.81640625" customWidth="1"/>
    <col min="4873" max="4873" width="12.453125" customWidth="1"/>
    <col min="5121" max="5121" width="23.81640625" bestFit="1" customWidth="1"/>
    <col min="5126" max="5126" width="24.1796875" bestFit="1" customWidth="1"/>
    <col min="5127" max="5127" width="7.81640625" customWidth="1"/>
    <col min="5129" max="5129" width="12.453125" customWidth="1"/>
    <col min="5377" max="5377" width="23.81640625" bestFit="1" customWidth="1"/>
    <col min="5382" max="5382" width="24.1796875" bestFit="1" customWidth="1"/>
    <col min="5383" max="5383" width="7.81640625" customWidth="1"/>
    <col min="5385" max="5385" width="12.453125" customWidth="1"/>
    <col min="5633" max="5633" width="23.81640625" bestFit="1" customWidth="1"/>
    <col min="5638" max="5638" width="24.1796875" bestFit="1" customWidth="1"/>
    <col min="5639" max="5639" width="7.81640625" customWidth="1"/>
    <col min="5641" max="5641" width="12.453125" customWidth="1"/>
    <col min="5889" max="5889" width="23.81640625" bestFit="1" customWidth="1"/>
    <col min="5894" max="5894" width="24.1796875" bestFit="1" customWidth="1"/>
    <col min="5895" max="5895" width="7.81640625" customWidth="1"/>
    <col min="5897" max="5897" width="12.453125" customWidth="1"/>
    <col min="6145" max="6145" width="23.81640625" bestFit="1" customWidth="1"/>
    <col min="6150" max="6150" width="24.1796875" bestFit="1" customWidth="1"/>
    <col min="6151" max="6151" width="7.81640625" customWidth="1"/>
    <col min="6153" max="6153" width="12.453125" customWidth="1"/>
    <col min="6401" max="6401" width="23.81640625" bestFit="1" customWidth="1"/>
    <col min="6406" max="6406" width="24.1796875" bestFit="1" customWidth="1"/>
    <col min="6407" max="6407" width="7.81640625" customWidth="1"/>
    <col min="6409" max="6409" width="12.453125" customWidth="1"/>
    <col min="6657" max="6657" width="23.81640625" bestFit="1" customWidth="1"/>
    <col min="6662" max="6662" width="24.1796875" bestFit="1" customWidth="1"/>
    <col min="6663" max="6663" width="7.81640625" customWidth="1"/>
    <col min="6665" max="6665" width="12.453125" customWidth="1"/>
    <col min="6913" max="6913" width="23.81640625" bestFit="1" customWidth="1"/>
    <col min="6918" max="6918" width="24.1796875" bestFit="1" customWidth="1"/>
    <col min="6919" max="6919" width="7.81640625" customWidth="1"/>
    <col min="6921" max="6921" width="12.453125" customWidth="1"/>
    <col min="7169" max="7169" width="23.81640625" bestFit="1" customWidth="1"/>
    <col min="7174" max="7174" width="24.1796875" bestFit="1" customWidth="1"/>
    <col min="7175" max="7175" width="7.81640625" customWidth="1"/>
    <col min="7177" max="7177" width="12.453125" customWidth="1"/>
    <col min="7425" max="7425" width="23.81640625" bestFit="1" customWidth="1"/>
    <col min="7430" max="7430" width="24.1796875" bestFit="1" customWidth="1"/>
    <col min="7431" max="7431" width="7.81640625" customWidth="1"/>
    <col min="7433" max="7433" width="12.453125" customWidth="1"/>
    <col min="7681" max="7681" width="23.81640625" bestFit="1" customWidth="1"/>
    <col min="7686" max="7686" width="24.1796875" bestFit="1" customWidth="1"/>
    <col min="7687" max="7687" width="7.81640625" customWidth="1"/>
    <col min="7689" max="7689" width="12.453125" customWidth="1"/>
    <col min="7937" max="7937" width="23.81640625" bestFit="1" customWidth="1"/>
    <col min="7942" max="7942" width="24.1796875" bestFit="1" customWidth="1"/>
    <col min="7943" max="7943" width="7.81640625" customWidth="1"/>
    <col min="7945" max="7945" width="12.453125" customWidth="1"/>
    <col min="8193" max="8193" width="23.81640625" bestFit="1" customWidth="1"/>
    <col min="8198" max="8198" width="24.1796875" bestFit="1" customWidth="1"/>
    <col min="8199" max="8199" width="7.81640625" customWidth="1"/>
    <col min="8201" max="8201" width="12.453125" customWidth="1"/>
    <col min="8449" max="8449" width="23.81640625" bestFit="1" customWidth="1"/>
    <col min="8454" max="8454" width="24.1796875" bestFit="1" customWidth="1"/>
    <col min="8455" max="8455" width="7.81640625" customWidth="1"/>
    <col min="8457" max="8457" width="12.453125" customWidth="1"/>
    <col min="8705" max="8705" width="23.81640625" bestFit="1" customWidth="1"/>
    <col min="8710" max="8710" width="24.1796875" bestFit="1" customWidth="1"/>
    <col min="8711" max="8711" width="7.81640625" customWidth="1"/>
    <col min="8713" max="8713" width="12.453125" customWidth="1"/>
    <col min="8961" max="8961" width="23.81640625" bestFit="1" customWidth="1"/>
    <col min="8966" max="8966" width="24.1796875" bestFit="1" customWidth="1"/>
    <col min="8967" max="8967" width="7.81640625" customWidth="1"/>
    <col min="8969" max="8969" width="12.453125" customWidth="1"/>
    <col min="9217" max="9217" width="23.81640625" bestFit="1" customWidth="1"/>
    <col min="9222" max="9222" width="24.1796875" bestFit="1" customWidth="1"/>
    <col min="9223" max="9223" width="7.81640625" customWidth="1"/>
    <col min="9225" max="9225" width="12.453125" customWidth="1"/>
    <col min="9473" max="9473" width="23.81640625" bestFit="1" customWidth="1"/>
    <col min="9478" max="9478" width="24.1796875" bestFit="1" customWidth="1"/>
    <col min="9479" max="9479" width="7.81640625" customWidth="1"/>
    <col min="9481" max="9481" width="12.453125" customWidth="1"/>
    <col min="9729" max="9729" width="23.81640625" bestFit="1" customWidth="1"/>
    <col min="9734" max="9734" width="24.1796875" bestFit="1" customWidth="1"/>
    <col min="9735" max="9735" width="7.81640625" customWidth="1"/>
    <col min="9737" max="9737" width="12.453125" customWidth="1"/>
    <col min="9985" max="9985" width="23.81640625" bestFit="1" customWidth="1"/>
    <col min="9990" max="9990" width="24.1796875" bestFit="1" customWidth="1"/>
    <col min="9991" max="9991" width="7.81640625" customWidth="1"/>
    <col min="9993" max="9993" width="12.453125" customWidth="1"/>
    <col min="10241" max="10241" width="23.81640625" bestFit="1" customWidth="1"/>
    <col min="10246" max="10246" width="24.1796875" bestFit="1" customWidth="1"/>
    <col min="10247" max="10247" width="7.81640625" customWidth="1"/>
    <col min="10249" max="10249" width="12.453125" customWidth="1"/>
    <col min="10497" max="10497" width="23.81640625" bestFit="1" customWidth="1"/>
    <col min="10502" max="10502" width="24.1796875" bestFit="1" customWidth="1"/>
    <col min="10503" max="10503" width="7.81640625" customWidth="1"/>
    <col min="10505" max="10505" width="12.453125" customWidth="1"/>
    <col min="10753" max="10753" width="23.81640625" bestFit="1" customWidth="1"/>
    <col min="10758" max="10758" width="24.1796875" bestFit="1" customWidth="1"/>
    <col min="10759" max="10759" width="7.81640625" customWidth="1"/>
    <col min="10761" max="10761" width="12.453125" customWidth="1"/>
    <col min="11009" max="11009" width="23.81640625" bestFit="1" customWidth="1"/>
    <col min="11014" max="11014" width="24.1796875" bestFit="1" customWidth="1"/>
    <col min="11015" max="11015" width="7.81640625" customWidth="1"/>
    <col min="11017" max="11017" width="12.453125" customWidth="1"/>
    <col min="11265" max="11265" width="23.81640625" bestFit="1" customWidth="1"/>
    <col min="11270" max="11270" width="24.1796875" bestFit="1" customWidth="1"/>
    <col min="11271" max="11271" width="7.81640625" customWidth="1"/>
    <col min="11273" max="11273" width="12.453125" customWidth="1"/>
    <col min="11521" max="11521" width="23.81640625" bestFit="1" customWidth="1"/>
    <col min="11526" max="11526" width="24.1796875" bestFit="1" customWidth="1"/>
    <col min="11527" max="11527" width="7.81640625" customWidth="1"/>
    <col min="11529" max="11529" width="12.453125" customWidth="1"/>
    <col min="11777" max="11777" width="23.81640625" bestFit="1" customWidth="1"/>
    <col min="11782" max="11782" width="24.1796875" bestFit="1" customWidth="1"/>
    <col min="11783" max="11783" width="7.81640625" customWidth="1"/>
    <col min="11785" max="11785" width="12.453125" customWidth="1"/>
    <col min="12033" max="12033" width="23.81640625" bestFit="1" customWidth="1"/>
    <col min="12038" max="12038" width="24.1796875" bestFit="1" customWidth="1"/>
    <col min="12039" max="12039" width="7.81640625" customWidth="1"/>
    <col min="12041" max="12041" width="12.453125" customWidth="1"/>
    <col min="12289" max="12289" width="23.81640625" bestFit="1" customWidth="1"/>
    <col min="12294" max="12294" width="24.1796875" bestFit="1" customWidth="1"/>
    <col min="12295" max="12295" width="7.81640625" customWidth="1"/>
    <col min="12297" max="12297" width="12.453125" customWidth="1"/>
    <col min="12545" max="12545" width="23.81640625" bestFit="1" customWidth="1"/>
    <col min="12550" max="12550" width="24.1796875" bestFit="1" customWidth="1"/>
    <col min="12551" max="12551" width="7.81640625" customWidth="1"/>
    <col min="12553" max="12553" width="12.453125" customWidth="1"/>
    <col min="12801" max="12801" width="23.81640625" bestFit="1" customWidth="1"/>
    <col min="12806" max="12806" width="24.1796875" bestFit="1" customWidth="1"/>
    <col min="12807" max="12807" width="7.81640625" customWidth="1"/>
    <col min="12809" max="12809" width="12.453125" customWidth="1"/>
    <col min="13057" max="13057" width="23.81640625" bestFit="1" customWidth="1"/>
    <col min="13062" max="13062" width="24.1796875" bestFit="1" customWidth="1"/>
    <col min="13063" max="13063" width="7.81640625" customWidth="1"/>
    <col min="13065" max="13065" width="12.453125" customWidth="1"/>
    <col min="13313" max="13313" width="23.81640625" bestFit="1" customWidth="1"/>
    <col min="13318" max="13318" width="24.1796875" bestFit="1" customWidth="1"/>
    <col min="13319" max="13319" width="7.81640625" customWidth="1"/>
    <col min="13321" max="13321" width="12.453125" customWidth="1"/>
    <col min="13569" max="13569" width="23.81640625" bestFit="1" customWidth="1"/>
    <col min="13574" max="13574" width="24.1796875" bestFit="1" customWidth="1"/>
    <col min="13575" max="13575" width="7.81640625" customWidth="1"/>
    <col min="13577" max="13577" width="12.453125" customWidth="1"/>
    <col min="13825" max="13825" width="23.81640625" bestFit="1" customWidth="1"/>
    <col min="13830" max="13830" width="24.1796875" bestFit="1" customWidth="1"/>
    <col min="13831" max="13831" width="7.81640625" customWidth="1"/>
    <col min="13833" max="13833" width="12.453125" customWidth="1"/>
    <col min="14081" max="14081" width="23.81640625" bestFit="1" customWidth="1"/>
    <col min="14086" max="14086" width="24.1796875" bestFit="1" customWidth="1"/>
    <col min="14087" max="14087" width="7.81640625" customWidth="1"/>
    <col min="14089" max="14089" width="12.453125" customWidth="1"/>
    <col min="14337" max="14337" width="23.81640625" bestFit="1" customWidth="1"/>
    <col min="14342" max="14342" width="24.1796875" bestFit="1" customWidth="1"/>
    <col min="14343" max="14343" width="7.81640625" customWidth="1"/>
    <col min="14345" max="14345" width="12.453125" customWidth="1"/>
    <col min="14593" max="14593" width="23.81640625" bestFit="1" customWidth="1"/>
    <col min="14598" max="14598" width="24.1796875" bestFit="1" customWidth="1"/>
    <col min="14599" max="14599" width="7.81640625" customWidth="1"/>
    <col min="14601" max="14601" width="12.453125" customWidth="1"/>
    <col min="14849" max="14849" width="23.81640625" bestFit="1" customWidth="1"/>
    <col min="14854" max="14854" width="24.1796875" bestFit="1" customWidth="1"/>
    <col min="14855" max="14855" width="7.81640625" customWidth="1"/>
    <col min="14857" max="14857" width="12.453125" customWidth="1"/>
    <col min="15105" max="15105" width="23.81640625" bestFit="1" customWidth="1"/>
    <col min="15110" max="15110" width="24.1796875" bestFit="1" customWidth="1"/>
    <col min="15111" max="15111" width="7.81640625" customWidth="1"/>
    <col min="15113" max="15113" width="12.453125" customWidth="1"/>
    <col min="15361" max="15361" width="23.81640625" bestFit="1" customWidth="1"/>
    <col min="15366" max="15366" width="24.1796875" bestFit="1" customWidth="1"/>
    <col min="15367" max="15367" width="7.81640625" customWidth="1"/>
    <col min="15369" max="15369" width="12.453125" customWidth="1"/>
    <col min="15617" max="15617" width="23.81640625" bestFit="1" customWidth="1"/>
    <col min="15622" max="15622" width="24.1796875" bestFit="1" customWidth="1"/>
    <col min="15623" max="15623" width="7.81640625" customWidth="1"/>
    <col min="15625" max="15625" width="12.453125" customWidth="1"/>
    <col min="15873" max="15873" width="23.81640625" bestFit="1" customWidth="1"/>
    <col min="15878" max="15878" width="24.1796875" bestFit="1" customWidth="1"/>
    <col min="15879" max="15879" width="7.81640625" customWidth="1"/>
    <col min="15881" max="15881" width="12.453125" customWidth="1"/>
    <col min="16129" max="16129" width="23.81640625" bestFit="1" customWidth="1"/>
    <col min="16134" max="16134" width="24.1796875" bestFit="1" customWidth="1"/>
    <col min="16135" max="16135" width="7.81640625" customWidth="1"/>
    <col min="16137" max="16137" width="12.453125" customWidth="1"/>
  </cols>
  <sheetData>
    <row r="1" spans="1:11" ht="15.5" x14ac:dyDescent="0.35">
      <c r="A1" s="151" t="s">
        <v>448</v>
      </c>
      <c r="B1" s="151"/>
      <c r="C1" s="151"/>
      <c r="D1" s="151"/>
      <c r="E1" s="151"/>
      <c r="F1" s="151"/>
      <c r="G1" s="151"/>
      <c r="H1" s="151"/>
    </row>
    <row r="2" spans="1:11" ht="15.5" x14ac:dyDescent="0.35">
      <c r="A2" s="151" t="str">
        <f>+DATOS!D2</f>
        <v xml:space="preserve"> " LOS MIMADOS DEL C" </v>
      </c>
      <c r="B2" s="151"/>
      <c r="C2" s="151"/>
      <c r="D2" s="151"/>
      <c r="E2" s="151"/>
      <c r="F2" s="151"/>
      <c r="G2" s="151"/>
      <c r="H2" s="151"/>
    </row>
    <row r="3" spans="1:11" ht="15.5" x14ac:dyDescent="0.35">
      <c r="A3" s="151" t="s">
        <v>458</v>
      </c>
      <c r="B3" s="151"/>
      <c r="C3" s="151"/>
      <c r="D3" s="151"/>
      <c r="E3" s="151"/>
      <c r="F3" s="151"/>
      <c r="G3" s="151"/>
      <c r="H3" s="151"/>
    </row>
    <row r="4" spans="1:11" s="5" customFormat="1" ht="13" x14ac:dyDescent="0.3">
      <c r="A4" s="1"/>
      <c r="B4" s="2"/>
      <c r="C4" s="3"/>
      <c r="D4" s="3"/>
      <c r="E4" s="4"/>
      <c r="F4" s="1"/>
      <c r="G4" s="4"/>
      <c r="H4" s="3"/>
    </row>
    <row r="5" spans="1:11" s="5" customFormat="1" ht="13" x14ac:dyDescent="0.3">
      <c r="A5" s="6" t="s">
        <v>1</v>
      </c>
      <c r="B5" s="7"/>
      <c r="C5" s="8"/>
      <c r="D5" s="8"/>
      <c r="E5" s="9"/>
      <c r="F5" s="6" t="s">
        <v>2</v>
      </c>
      <c r="G5" s="9"/>
      <c r="H5" s="8"/>
    </row>
    <row r="6" spans="1:11" s="5" customFormat="1" ht="13" x14ac:dyDescent="0.3">
      <c r="A6" s="6" t="s">
        <v>3</v>
      </c>
      <c r="B6" s="2"/>
      <c r="C6" s="3"/>
      <c r="D6" s="3">
        <f>SUM(C7:C18)</f>
        <v>0</v>
      </c>
      <c r="E6" s="10"/>
      <c r="F6" s="6" t="s">
        <v>4</v>
      </c>
      <c r="G6" s="9"/>
      <c r="H6" s="11"/>
      <c r="I6" s="12"/>
    </row>
    <row r="7" spans="1:11" s="5" customFormat="1" ht="13" x14ac:dyDescent="0.3">
      <c r="A7" s="6" t="s">
        <v>5</v>
      </c>
      <c r="B7" s="2"/>
      <c r="C7" s="3">
        <f>SUM(B8:B10)</f>
        <v>0</v>
      </c>
      <c r="D7" s="3"/>
      <c r="E7" s="10"/>
      <c r="F7" s="13"/>
      <c r="H7" s="12"/>
      <c r="K7" s="12"/>
    </row>
    <row r="8" spans="1:11" s="5" customFormat="1" ht="13" x14ac:dyDescent="0.3">
      <c r="A8" s="14" t="s">
        <v>6</v>
      </c>
      <c r="B8" s="15"/>
      <c r="C8" s="3"/>
      <c r="D8" s="3"/>
      <c r="E8" s="10"/>
      <c r="F8" s="13"/>
      <c r="H8" s="12"/>
    </row>
    <row r="9" spans="1:11" s="5" customFormat="1" ht="13" x14ac:dyDescent="0.3">
      <c r="A9" s="14" t="s">
        <v>7</v>
      </c>
      <c r="B9" s="15"/>
      <c r="C9" s="3"/>
      <c r="D9" s="3"/>
      <c r="E9" s="10"/>
      <c r="F9" s="13"/>
      <c r="H9" s="12"/>
    </row>
    <row r="10" spans="1:11" s="5" customFormat="1" ht="13" x14ac:dyDescent="0.3">
      <c r="A10" s="14" t="s">
        <v>9</v>
      </c>
      <c r="B10" s="16"/>
      <c r="D10" s="3"/>
      <c r="E10" s="10"/>
      <c r="F10" s="17"/>
      <c r="G10" s="18"/>
      <c r="H10" s="12"/>
    </row>
    <row r="11" spans="1:11" s="5" customFormat="1" ht="13" x14ac:dyDescent="0.3">
      <c r="A11" s="14"/>
      <c r="B11" s="12"/>
      <c r="C11" s="3"/>
      <c r="D11" s="3"/>
      <c r="E11" s="10"/>
      <c r="F11" s="17"/>
      <c r="G11" s="18"/>
      <c r="H11" s="12"/>
    </row>
    <row r="12" spans="1:11" s="5" customFormat="1" ht="13" x14ac:dyDescent="0.3">
      <c r="A12" s="13"/>
      <c r="B12" s="12"/>
      <c r="C12" s="3"/>
      <c r="D12" s="3"/>
      <c r="E12" s="10"/>
      <c r="F12" s="17"/>
      <c r="G12" s="18"/>
      <c r="H12" s="12"/>
    </row>
    <row r="13" spans="1:11" s="5" customFormat="1" ht="13" x14ac:dyDescent="0.3">
      <c r="A13" s="14"/>
      <c r="B13" s="15"/>
      <c r="C13" s="3"/>
      <c r="D13" s="3"/>
      <c r="E13" s="10"/>
      <c r="F13" s="17"/>
      <c r="G13" s="18"/>
      <c r="H13" s="12"/>
    </row>
    <row r="14" spans="1:11" s="5" customFormat="1" ht="13" x14ac:dyDescent="0.3">
      <c r="A14" s="14"/>
      <c r="B14" s="15"/>
      <c r="C14" s="3"/>
      <c r="D14" s="3"/>
      <c r="E14" s="10"/>
      <c r="F14" s="17"/>
      <c r="G14" s="18"/>
      <c r="H14" s="12"/>
    </row>
    <row r="15" spans="1:11" s="5" customFormat="1" ht="13" x14ac:dyDescent="0.3">
      <c r="A15" s="6" t="s">
        <v>10</v>
      </c>
      <c r="B15" s="2"/>
      <c r="C15" s="3">
        <f>SUM(B16)</f>
        <v>0</v>
      </c>
      <c r="D15" s="3"/>
      <c r="E15" s="10"/>
      <c r="F15" s="14"/>
      <c r="G15" s="10"/>
      <c r="H15" s="12"/>
    </row>
    <row r="16" spans="1:11" s="5" customFormat="1" ht="13" x14ac:dyDescent="0.3">
      <c r="A16" s="14" t="s">
        <v>11</v>
      </c>
      <c r="B16" s="19"/>
      <c r="C16" s="3"/>
      <c r="D16" s="3"/>
      <c r="E16" s="10"/>
      <c r="F16" s="14"/>
      <c r="G16" s="10"/>
      <c r="H16" s="12"/>
    </row>
    <row r="17" spans="1:8" s="5" customFormat="1" ht="13" x14ac:dyDescent="0.3">
      <c r="A17" s="6" t="s">
        <v>12</v>
      </c>
      <c r="B17" s="2"/>
      <c r="C17" s="3">
        <f>SUM(B18:B25)</f>
        <v>0</v>
      </c>
      <c r="D17" s="3"/>
      <c r="E17" s="10"/>
      <c r="F17" s="6"/>
      <c r="G17" s="9"/>
      <c r="H17" s="20"/>
    </row>
    <row r="18" spans="1:8" s="5" customFormat="1" ht="13" x14ac:dyDescent="0.3">
      <c r="A18" s="13"/>
      <c r="B18" s="12"/>
      <c r="C18" s="3"/>
      <c r="D18" s="3"/>
      <c r="E18" s="10"/>
      <c r="F18" s="21"/>
      <c r="G18" s="22"/>
    </row>
    <row r="19" spans="1:8" s="5" customFormat="1" ht="13" x14ac:dyDescent="0.3">
      <c r="A19" s="14"/>
      <c r="B19" s="2"/>
      <c r="C19" s="3"/>
      <c r="D19" s="3"/>
      <c r="E19" s="10"/>
      <c r="F19" s="17"/>
      <c r="G19" s="18"/>
    </row>
    <row r="20" spans="1:8" s="5" customFormat="1" ht="13" x14ac:dyDescent="0.3">
      <c r="A20" s="14"/>
      <c r="B20" s="12"/>
      <c r="C20" s="3"/>
      <c r="D20" s="3"/>
      <c r="E20" s="10"/>
      <c r="F20" s="17"/>
      <c r="G20" s="18"/>
    </row>
    <row r="21" spans="1:8" s="5" customFormat="1" ht="13" x14ac:dyDescent="0.3">
      <c r="A21" s="14"/>
      <c r="B21" s="2"/>
      <c r="C21" s="3"/>
      <c r="D21" s="3"/>
      <c r="E21" s="10"/>
      <c r="F21" s="21"/>
    </row>
    <row r="22" spans="1:8" s="5" customFormat="1" ht="13" x14ac:dyDescent="0.3">
      <c r="B22" s="12"/>
      <c r="C22" s="3"/>
      <c r="D22" s="3"/>
      <c r="E22" s="10"/>
      <c r="F22" s="21"/>
    </row>
    <row r="23" spans="1:8" s="5" customFormat="1" ht="13" x14ac:dyDescent="0.3">
      <c r="A23" s="14"/>
      <c r="B23" s="15"/>
      <c r="C23" s="3"/>
      <c r="D23" s="3"/>
      <c r="E23" s="10"/>
      <c r="F23" s="21"/>
      <c r="G23" s="22"/>
    </row>
    <row r="24" spans="1:8" s="5" customFormat="1" ht="13" x14ac:dyDescent="0.3">
      <c r="A24" s="14"/>
      <c r="B24" s="15"/>
      <c r="C24" s="3"/>
      <c r="D24" s="3"/>
      <c r="E24" s="10"/>
      <c r="F24" s="21"/>
      <c r="G24" s="22"/>
    </row>
    <row r="25" spans="1:8" s="5" customFormat="1" ht="13" x14ac:dyDescent="0.3">
      <c r="A25" s="14"/>
      <c r="B25" s="15"/>
      <c r="C25" s="3"/>
      <c r="D25" s="3"/>
      <c r="E25" s="10"/>
      <c r="F25" s="21"/>
      <c r="G25" s="22"/>
    </row>
    <row r="26" spans="1:8" s="5" customFormat="1" ht="13" x14ac:dyDescent="0.3">
      <c r="A26" s="6" t="s">
        <v>13</v>
      </c>
      <c r="B26" s="2"/>
      <c r="C26" s="3"/>
      <c r="D26" s="3"/>
      <c r="E26" s="10"/>
      <c r="F26" s="21"/>
      <c r="G26" s="22"/>
    </row>
    <row r="27" spans="1:8" s="5" customFormat="1" ht="13" x14ac:dyDescent="0.3">
      <c r="A27" s="6" t="s">
        <v>14</v>
      </c>
      <c r="B27" s="2"/>
      <c r="C27" s="11"/>
      <c r="D27" s="3"/>
      <c r="E27" s="10"/>
      <c r="F27" s="21"/>
      <c r="G27" s="22"/>
    </row>
    <row r="28" spans="1:8" s="5" customFormat="1" ht="13" x14ac:dyDescent="0.3">
      <c r="A28" s="14"/>
      <c r="B28" s="15"/>
      <c r="C28" s="3"/>
      <c r="D28" s="3"/>
      <c r="E28" s="10"/>
      <c r="F28" s="21"/>
      <c r="G28" s="22"/>
    </row>
    <row r="29" spans="1:8" s="5" customFormat="1" ht="13" x14ac:dyDescent="0.3">
      <c r="A29" s="14"/>
      <c r="B29" s="19"/>
      <c r="C29" s="3"/>
      <c r="D29" s="3"/>
      <c r="E29" s="10"/>
      <c r="F29" s="21"/>
      <c r="G29" s="22"/>
    </row>
    <row r="30" spans="1:8" s="5" customFormat="1" ht="13" x14ac:dyDescent="0.3">
      <c r="A30" s="14"/>
      <c r="B30" s="2"/>
      <c r="C30" s="3"/>
      <c r="D30" s="3"/>
      <c r="E30" s="10"/>
      <c r="F30" s="21"/>
      <c r="G30" s="22"/>
    </row>
    <row r="31" spans="1:8" s="5" customFormat="1" ht="13" x14ac:dyDescent="0.3">
      <c r="A31" s="14"/>
      <c r="B31" s="15"/>
      <c r="C31" s="3"/>
      <c r="D31" s="3"/>
      <c r="E31" s="10"/>
      <c r="F31" s="21"/>
      <c r="G31" s="22"/>
    </row>
    <row r="32" spans="1:8" s="5" customFormat="1" ht="13" x14ac:dyDescent="0.3">
      <c r="D32" s="3"/>
      <c r="E32" s="10"/>
      <c r="F32" s="6" t="s">
        <v>15</v>
      </c>
      <c r="G32" s="9"/>
      <c r="H32" s="23"/>
    </row>
    <row r="33" spans="1:9" s="5" customFormat="1" ht="13" x14ac:dyDescent="0.3">
      <c r="D33" s="3"/>
      <c r="E33" s="10"/>
      <c r="F33" s="13"/>
    </row>
    <row r="34" spans="1:9" s="5" customFormat="1" ht="13" x14ac:dyDescent="0.3">
      <c r="D34" s="3"/>
      <c r="E34" s="10"/>
      <c r="F34" s="13"/>
    </row>
    <row r="35" spans="1:9" s="5" customFormat="1" ht="13" x14ac:dyDescent="0.3">
      <c r="A35" s="13"/>
      <c r="B35" s="2"/>
      <c r="C35" s="11"/>
      <c r="D35" s="3"/>
      <c r="E35" s="10"/>
      <c r="F35" s="6" t="s">
        <v>16</v>
      </c>
      <c r="G35" s="9"/>
      <c r="H35" s="24"/>
    </row>
    <row r="36" spans="1:9" s="5" customFormat="1" ht="13" x14ac:dyDescent="0.3">
      <c r="B36" s="12"/>
      <c r="F36" s="14" t="s">
        <v>17</v>
      </c>
      <c r="G36" s="10"/>
      <c r="H36" s="2"/>
    </row>
    <row r="37" spans="1:9" s="5" customFormat="1" ht="13" x14ac:dyDescent="0.3">
      <c r="B37" s="12"/>
      <c r="F37" s="14" t="s">
        <v>453</v>
      </c>
      <c r="G37" s="10"/>
      <c r="H37" s="15"/>
    </row>
    <row r="38" spans="1:9" s="5" customFormat="1" ht="13" x14ac:dyDescent="0.3">
      <c r="B38" s="12"/>
    </row>
    <row r="39" spans="1:9" s="5" customFormat="1" ht="13" x14ac:dyDescent="0.3">
      <c r="B39" s="12"/>
    </row>
    <row r="40" spans="1:9" s="5" customFormat="1" ht="13" x14ac:dyDescent="0.3">
      <c r="B40" s="12"/>
      <c r="F40" s="25"/>
      <c r="G40" s="26"/>
      <c r="H40" s="26"/>
    </row>
    <row r="41" spans="1:9" ht="15" thickBot="1" x14ac:dyDescent="0.4">
      <c r="A41" s="27" t="s">
        <v>18</v>
      </c>
      <c r="B41" s="28"/>
      <c r="C41" s="29"/>
      <c r="D41" s="29">
        <f>SUM(D5:D35)</f>
        <v>0</v>
      </c>
      <c r="E41" s="30"/>
      <c r="F41" s="27" t="s">
        <v>19</v>
      </c>
      <c r="G41" s="31"/>
      <c r="H41" s="29">
        <f>+H35+H32</f>
        <v>0</v>
      </c>
      <c r="I41" s="32">
        <f>+H41-D41</f>
        <v>0</v>
      </c>
    </row>
    <row r="42" spans="1:9" ht="15" thickTop="1" x14ac:dyDescent="0.35">
      <c r="A42" s="33"/>
      <c r="B42" s="34"/>
      <c r="C42" s="35"/>
      <c r="D42" s="36"/>
      <c r="E42" s="37"/>
      <c r="F42" s="33"/>
      <c r="G42" s="35"/>
      <c r="H42" s="35"/>
    </row>
    <row r="43" spans="1:9" x14ac:dyDescent="0.35">
      <c r="A43" s="38" t="s">
        <v>449</v>
      </c>
      <c r="B43" s="39"/>
      <c r="C43" s="40"/>
      <c r="D43" s="40"/>
      <c r="E43" s="30"/>
      <c r="F43" s="14"/>
      <c r="G43" s="30"/>
      <c r="H43" s="40"/>
    </row>
    <row r="45" spans="1:9" x14ac:dyDescent="0.35">
      <c r="A45" s="150" t="s">
        <v>450</v>
      </c>
      <c r="B45" s="150"/>
      <c r="C45" s="150"/>
      <c r="D45" s="43"/>
      <c r="E45" s="35"/>
      <c r="F45" s="150" t="s">
        <v>98</v>
      </c>
      <c r="G45" s="150"/>
      <c r="H45" s="150"/>
    </row>
    <row r="46" spans="1:9" x14ac:dyDescent="0.35">
      <c r="A46" s="33"/>
      <c r="B46" s="44"/>
      <c r="C46" s="45"/>
      <c r="D46" s="45"/>
      <c r="E46" s="35"/>
      <c r="F46" s="150" t="s">
        <v>99</v>
      </c>
      <c r="G46" s="150"/>
      <c r="H46" s="150"/>
    </row>
    <row r="47" spans="1:9" x14ac:dyDescent="0.35">
      <c r="A47" s="33"/>
      <c r="B47" s="44"/>
      <c r="C47" s="45"/>
      <c r="D47" s="45"/>
      <c r="E47" s="35"/>
      <c r="F47" s="150"/>
      <c r="G47" s="150"/>
      <c r="H47" s="150"/>
    </row>
  </sheetData>
  <mergeCells count="7">
    <mergeCell ref="F47:H47"/>
    <mergeCell ref="A1:H1"/>
    <mergeCell ref="A2:H2"/>
    <mergeCell ref="A3:H3"/>
    <mergeCell ref="A45:C45"/>
    <mergeCell ref="F45:H45"/>
    <mergeCell ref="F46:H4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DATOS</vt:lpstr>
      <vt:lpstr>PLAN DE CUENTAS</vt:lpstr>
      <vt:lpstr>ESTADO DE SITUACIÓN INICIAL</vt:lpstr>
      <vt:lpstr>LIBRO DIARIO</vt:lpstr>
      <vt:lpstr>MAYOR T</vt:lpstr>
      <vt:lpstr>BALANCE COMPROBACIÓN</vt:lpstr>
      <vt:lpstr>ESTADO DE RESULTADOS</vt:lpstr>
      <vt:lpstr>BALANCE GENERAL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Marcos Gomez</dc:creator>
  <cp:lastModifiedBy>Mariela De Jesus Ramos Idrovo</cp:lastModifiedBy>
  <dcterms:created xsi:type="dcterms:W3CDTF">2023-08-09T20:32:35Z</dcterms:created>
  <dcterms:modified xsi:type="dcterms:W3CDTF">2024-06-30T21:35:40Z</dcterms:modified>
</cp:coreProperties>
</file>