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isnella\OTRA COMPU\PERIODOS-CLASES\17. 2025-1S\BIOANÁLISIS BÁSICO\"/>
    </mc:Choice>
  </mc:AlternateContent>
  <xr:revisionPtr revIDLastSave="0" documentId="13_ncr:1_{E5471A9A-6A3E-4E9D-A8E8-E065B13BA4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lificacion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" i="1" l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3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K4" i="1"/>
  <c r="K5" i="1"/>
  <c r="L5" i="1" s="1"/>
  <c r="K6" i="1"/>
  <c r="K7" i="1"/>
  <c r="K8" i="1"/>
  <c r="K9" i="1"/>
  <c r="L9" i="1" s="1"/>
  <c r="K10" i="1"/>
  <c r="K11" i="1"/>
  <c r="L11" i="1" s="1"/>
  <c r="K12" i="1"/>
  <c r="K13" i="1"/>
  <c r="K14" i="1"/>
  <c r="L14" i="1" s="1"/>
  <c r="K15" i="1"/>
  <c r="L15" i="1" s="1"/>
  <c r="K16" i="1"/>
  <c r="L16" i="1" s="1"/>
  <c r="K17" i="1"/>
  <c r="L17" i="1" s="1"/>
  <c r="K18" i="1"/>
  <c r="K19" i="1"/>
  <c r="L19" i="1" s="1"/>
  <c r="K20" i="1"/>
  <c r="K21" i="1"/>
  <c r="K22" i="1"/>
  <c r="K23" i="1"/>
  <c r="L23" i="1" s="1"/>
  <c r="K24" i="1"/>
  <c r="L24" i="1" s="1"/>
  <c r="K25" i="1"/>
  <c r="L25" i="1" s="1"/>
  <c r="K26" i="1"/>
  <c r="K27" i="1"/>
  <c r="L27" i="1" s="1"/>
  <c r="K28" i="1"/>
  <c r="K29" i="1"/>
  <c r="K30" i="1"/>
  <c r="K31" i="1"/>
  <c r="L31" i="1" s="1"/>
  <c r="K32" i="1"/>
  <c r="L32" i="1" s="1"/>
  <c r="K33" i="1"/>
  <c r="L33" i="1" s="1"/>
  <c r="K34" i="1"/>
  <c r="K35" i="1"/>
  <c r="L35" i="1" s="1"/>
  <c r="K36" i="1"/>
  <c r="K37" i="1"/>
  <c r="K38" i="1"/>
  <c r="K39" i="1"/>
  <c r="K40" i="1"/>
  <c r="L40" i="1" s="1"/>
  <c r="K41" i="1"/>
  <c r="L41" i="1" s="1"/>
  <c r="K42" i="1"/>
  <c r="L42" i="1" s="1"/>
  <c r="K43" i="1"/>
  <c r="L43" i="1" s="1"/>
  <c r="K3" i="1"/>
  <c r="L3" i="1" s="1"/>
  <c r="L4" i="1"/>
  <c r="L6" i="1"/>
  <c r="L7" i="1"/>
  <c r="L8" i="1"/>
  <c r="L10" i="1"/>
  <c r="L12" i="1"/>
  <c r="L13" i="1"/>
  <c r="L18" i="1"/>
  <c r="L20" i="1"/>
  <c r="L21" i="1"/>
  <c r="L22" i="1"/>
  <c r="L26" i="1"/>
  <c r="L28" i="1"/>
  <c r="L29" i="1"/>
  <c r="L30" i="1"/>
  <c r="L34" i="1"/>
  <c r="L36" i="1"/>
  <c r="L37" i="1"/>
  <c r="L38" i="1"/>
  <c r="L39" i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3" i="1"/>
  <c r="F3" i="1" s="1"/>
</calcChain>
</file>

<file path=xl/sharedStrings.xml><?xml version="1.0" encoding="utf-8"?>
<sst xmlns="http://schemas.openxmlformats.org/spreadsheetml/2006/main" count="432" uniqueCount="108">
  <si>
    <t>Nombre</t>
  </si>
  <si>
    <t>Apellido(s)</t>
  </si>
  <si>
    <t>Tarea:Práctica 2-Extracción Sanguínea -Sistema Vacutainer (Real)</t>
  </si>
  <si>
    <t>Tarea:Práctica 3-Punción Capilar (Real)</t>
  </si>
  <si>
    <t>Tarea:Práctica 4-Punción por goteo - Frotis sanguíneo (Real)</t>
  </si>
  <si>
    <t>Tarea:Actividad 1 - Fluctuaciones Cronobiológicas (Real)</t>
  </si>
  <si>
    <t>Tarea:Práctica 1 - Extracción sanguínea-Jeringa (Real)</t>
  </si>
  <si>
    <t>Tarea:Actividad 2 - Consentimiento Informado (Real)</t>
  </si>
  <si>
    <t>Tarea:Actividad 3 - Unidad II (Real)</t>
  </si>
  <si>
    <t>Tarea:Exposición Grupo 1 (Real)</t>
  </si>
  <si>
    <t>Tarea:Exposición Grupo 2 (Real)</t>
  </si>
  <si>
    <t>Tarea:Exposición Grupo 3 (Real)</t>
  </si>
  <si>
    <t>Tarea:Exposición Grupo 4 (Real)</t>
  </si>
  <si>
    <t>Tarea:Exposición Grupo 5 (Real)</t>
  </si>
  <si>
    <t>Tarea:Exposición Grupo 6 (Real)</t>
  </si>
  <si>
    <t>Tarea:Exposición Grupo 7 (Real)</t>
  </si>
  <si>
    <t>Tarea:Exposición Grupo 8 (Real)</t>
  </si>
  <si>
    <t>Tarea:Exposición Grupo 1 (Segunda Rotación) (Real)</t>
  </si>
  <si>
    <t>ALISON DAYANA</t>
  </si>
  <si>
    <t>ALMEIDA ALMEIDA</t>
  </si>
  <si>
    <t>-</t>
  </si>
  <si>
    <t>FROILAN DESIDERIO</t>
  </si>
  <si>
    <t>AMAGUAYA BECERRA</t>
  </si>
  <si>
    <t>MARIAN ELISA</t>
  </si>
  <si>
    <t>ANALUISA MEJIA</t>
  </si>
  <si>
    <t>DIANA DEL</t>
  </si>
  <si>
    <t>AYOL TAMBO</t>
  </si>
  <si>
    <t>ANAHI FAHIRU</t>
  </si>
  <si>
    <t>BEDON VITERI</t>
  </si>
  <si>
    <t>LUZ MARINA</t>
  </si>
  <si>
    <t>BUÑAY CONDO</t>
  </si>
  <si>
    <t>ARLETH PAULINA</t>
  </si>
  <si>
    <t>CALIZ YANEZ</t>
  </si>
  <si>
    <t>SHIRLEY VERONICA</t>
  </si>
  <si>
    <t>CAMACHO PEÑAFIEL</t>
  </si>
  <si>
    <t>CARLOS GUSTAVO</t>
  </si>
  <si>
    <t>CAMINO FLORES</t>
  </si>
  <si>
    <t>RICHARD ALEXANDER</t>
  </si>
  <si>
    <t>CANDO ZAMBRANO</t>
  </si>
  <si>
    <t>JUAN FERNANDO</t>
  </si>
  <si>
    <t>CARRILLO MOLINA</t>
  </si>
  <si>
    <t>KERLY MELISA</t>
  </si>
  <si>
    <t>CARRILLO ZURITA</t>
  </si>
  <si>
    <t>WENDY NAYELI</t>
  </si>
  <si>
    <t>CASTILLO YANEZ</t>
  </si>
  <si>
    <t>ANTHONY JOSUE</t>
  </si>
  <si>
    <t>CASTRO MOROCHO</t>
  </si>
  <si>
    <t>CARLA BELEN</t>
  </si>
  <si>
    <t>CHACHA BAUTISTA</t>
  </si>
  <si>
    <t>PAOLA MACARENA</t>
  </si>
  <si>
    <t>CHACHA GUANGA</t>
  </si>
  <si>
    <t>TANIA SARBELLA</t>
  </si>
  <si>
    <t>CHAVEZ TANDAZO</t>
  </si>
  <si>
    <t>ERICK JARDEL</t>
  </si>
  <si>
    <t>CHUCHUCA CUENCA</t>
  </si>
  <si>
    <t>KELLY DAYANNA</t>
  </si>
  <si>
    <t>ERAZO POMAQUISA</t>
  </si>
  <si>
    <t>KERLY MICAELA</t>
  </si>
  <si>
    <t>ESTRELLA MOROCHO</t>
  </si>
  <si>
    <t>JENYFER NAYELLI</t>
  </si>
  <si>
    <t>GAVIDIA PEÑAFIEL</t>
  </si>
  <si>
    <t>MARIA JOSE</t>
  </si>
  <si>
    <t>GUEVARA LASCANO</t>
  </si>
  <si>
    <t>ARIEL RENE</t>
  </si>
  <si>
    <t>HERNANDEZ MINAYA</t>
  </si>
  <si>
    <t>SAMANTA MICAELA</t>
  </si>
  <si>
    <t>LEMA PEÑAFIEL</t>
  </si>
  <si>
    <t>RONNY FERNANDO</t>
  </si>
  <si>
    <t>LLAMUCA TOMALA</t>
  </si>
  <si>
    <t>JOEL STIVEN</t>
  </si>
  <si>
    <t>LOPEZ GUAMAN</t>
  </si>
  <si>
    <t>EMILY JAZMIN</t>
  </si>
  <si>
    <t>MAZALEMA DIAZ</t>
  </si>
  <si>
    <t>GEORGE ALEJANDRO</t>
  </si>
  <si>
    <t>MEDINA VARGAS</t>
  </si>
  <si>
    <t>MONICA ISABEL</t>
  </si>
  <si>
    <t>OLEAS OLEAS</t>
  </si>
  <si>
    <t>RONALD ARIEL</t>
  </si>
  <si>
    <t>OVANDO RODRIGUEZ</t>
  </si>
  <si>
    <t>KAREN MONSERRATH</t>
  </si>
  <si>
    <t>PAGUAY MURILLO</t>
  </si>
  <si>
    <t>DARWIN JOEL</t>
  </si>
  <si>
    <t>PAREDES CHIMBORAZO</t>
  </si>
  <si>
    <t>YULIANA DALILA</t>
  </si>
  <si>
    <t>PAREDES VALDIVIEZO</t>
  </si>
  <si>
    <t>KELYN SCARLET</t>
  </si>
  <si>
    <t>RODRIGUEZ LANDY</t>
  </si>
  <si>
    <t>KAREN ABIGAIL</t>
  </si>
  <si>
    <t>SHAÑAY ANGOS</t>
  </si>
  <si>
    <t>KATHERYN LISBETH</t>
  </si>
  <si>
    <t>SILVA MOROCHO</t>
  </si>
  <si>
    <t>JOSE NICOLAS</t>
  </si>
  <si>
    <t>TORRES PADILLA</t>
  </si>
  <si>
    <t>MISHELL DALESKY</t>
  </si>
  <si>
    <t>VILLARES DORADO</t>
  </si>
  <si>
    <t>JIMMY CRISTIAN</t>
  </si>
  <si>
    <t>YUMAGLLA PUMA</t>
  </si>
  <si>
    <t>WILSON JOEL</t>
  </si>
  <si>
    <t>YUMBO SISA</t>
  </si>
  <si>
    <t>GENESIS CARLA</t>
  </si>
  <si>
    <t>YUPANGUI GUAMINGA</t>
  </si>
  <si>
    <t>EV UI</t>
  </si>
  <si>
    <t>EV UII</t>
  </si>
  <si>
    <t>TOTAL</t>
  </si>
  <si>
    <t>DOCENCIA 3.5</t>
  </si>
  <si>
    <t>PRÁCTICO 3.5</t>
  </si>
  <si>
    <t>AUTÓNOMO 3.0</t>
  </si>
  <si>
    <t>TOTAL I PRACIAL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</si>
</sst>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" x14ac:knownFonts="1">
    <font>
      <sz val="11"/>
      <color rgb="FF000000"/>
      <name val="Calibri"/>
    </font>
    <font>
      <sz val="8"/>
      <color rgb="FF000000"/>
      <name val="Calibri"/>
      <family val="2"/>
    </font>
    <font>
      <b/>
      <sz val="8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/>
    <xf numFmtId="2" fontId="1" fillId="0" borderId="0" xfId="0" applyNumberFormat="1" applyFont="1"/>
    <xf numFmtId="2" fontId="2" fillId="0" borderId="0" xfId="0" applyNumberFormat="1" applyFont="1" applyAlignment="1">
      <alignment vertical="center" wrapText="1"/>
    </xf>
    <xf numFmtId="2" fontId="0" fillId="0" borderId="0" xfId="0" applyNumberFormat="1"/>
    <xf numFmtId="2" fontId="0" fillId="0" borderId="0" xfId="0" applyNumberFormat="1" applyAlignment="1">
      <alignment horizont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/>
    <xf numFmtId="2" fontId="2" fillId="4" borderId="2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/>
    </xf>
    <xf numFmtId="2" fontId="2" fillId="5" borderId="2" xfId="0" applyNumberFormat="1" applyFont="1" applyFill="1" applyBorder="1" applyAlignment="1">
      <alignment horizontal="center"/>
    </xf>
    <xf numFmtId="2" fontId="2" fillId="5" borderId="4" xfId="0" applyNumberFormat="1" applyFont="1" applyFill="1" applyBorder="1" applyAlignment="1">
      <alignment horizontal="center"/>
    </xf>
    <xf numFmtId="2" fontId="2" fillId="5" borderId="3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2" fontId="2" fillId="7" borderId="2" xfId="0" applyNumberFormat="1" applyFont="1" applyFill="1" applyBorder="1" applyAlignment="1">
      <alignment horizontal="center"/>
    </xf>
    <xf numFmtId="2" fontId="2" fillId="7" borderId="4" xfId="0" applyNumberFormat="1" applyFont="1" applyFill="1" applyBorder="1" applyAlignment="1">
      <alignment horizontal="center"/>
    </xf>
    <xf numFmtId="2" fontId="2" fillId="7" borderId="3" xfId="0" applyNumberFormat="1" applyFont="1" applyFill="1" applyBorder="1" applyAlignment="1">
      <alignment horizontal="center"/>
    </xf>
    <xf numFmtId="2" fontId="2" fillId="7" borderId="1" xfId="0" applyNumberFormat="1" applyFont="1" applyFill="1" applyBorder="1" applyAlignment="1">
      <alignment horizontal="center" vertical="center" wrapText="1"/>
    </xf>
    <xf numFmtId="2" fontId="1" fillId="8" borderId="1" xfId="0" applyNumberFormat="1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165" fontId="1" fillId="9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3"/>
  <sheetViews>
    <sheetView tabSelected="1" topLeftCell="E1" workbookViewId="0">
      <selection activeCell="AC3" sqref="AC3"/>
    </sheetView>
  </sheetViews>
  <sheetFormatPr baseColWidth="10" defaultColWidth="9.140625" defaultRowHeight="15" x14ac:dyDescent="0.25"/>
  <cols>
    <col min="1" max="1" width="15.42578125" customWidth="1"/>
    <col min="2" max="2" width="17.140625" customWidth="1"/>
    <col min="3" max="4" width="5.7109375" style="7" customWidth="1"/>
    <col min="5" max="5" width="6.28515625" style="7" customWidth="1"/>
    <col min="6" max="6" width="5.85546875" style="7" customWidth="1"/>
    <col min="7" max="8" width="6.5703125" style="8" customWidth="1"/>
    <col min="9" max="9" width="6.140625" style="8" customWidth="1"/>
    <col min="10" max="10" width="6.7109375" style="8" customWidth="1"/>
    <col min="11" max="11" width="8" style="8" customWidth="1"/>
    <col min="12" max="15" width="6.7109375" style="8" customWidth="1"/>
    <col min="16" max="16" width="5.42578125" style="8" customWidth="1"/>
    <col min="17" max="17" width="5.5703125" style="8" customWidth="1"/>
    <col min="18" max="18" width="5.7109375" style="8" customWidth="1"/>
    <col min="19" max="19" width="6" style="8" customWidth="1"/>
    <col min="20" max="20" width="5.5703125" style="8" customWidth="1"/>
    <col min="21" max="21" width="4.7109375" style="8" customWidth="1"/>
    <col min="22" max="22" width="4.5703125" style="8" customWidth="1"/>
    <col min="23" max="23" width="5.28515625" style="8" customWidth="1"/>
    <col min="24" max="24" width="6.140625" style="8" customWidth="1"/>
    <col min="25" max="25" width="7.140625" style="22" customWidth="1"/>
    <col min="26" max="26" width="7" style="7" customWidth="1"/>
    <col min="27" max="27" width="9.140625" style="7"/>
  </cols>
  <sheetData>
    <row r="1" spans="1:28" s="1" customFormat="1" ht="11.25" x14ac:dyDescent="0.2">
      <c r="A1" s="3" t="s">
        <v>0</v>
      </c>
      <c r="B1" s="3" t="s">
        <v>1</v>
      </c>
      <c r="C1" s="9" t="s">
        <v>104</v>
      </c>
      <c r="D1" s="10"/>
      <c r="E1" s="10"/>
      <c r="F1" s="11"/>
      <c r="G1" s="17" t="s">
        <v>105</v>
      </c>
      <c r="H1" s="18"/>
      <c r="I1" s="18"/>
      <c r="J1" s="18"/>
      <c r="K1" s="18"/>
      <c r="L1" s="19"/>
      <c r="M1" s="23" t="s">
        <v>106</v>
      </c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5"/>
      <c r="AA1" s="5"/>
    </row>
    <row r="2" spans="1:28" s="2" customFormat="1" ht="89.25" customHeight="1" x14ac:dyDescent="0.25">
      <c r="A2" s="3"/>
      <c r="B2" s="3"/>
      <c r="C2" s="12" t="s">
        <v>101</v>
      </c>
      <c r="D2" s="12" t="s">
        <v>102</v>
      </c>
      <c r="E2" s="14" t="s">
        <v>103</v>
      </c>
      <c r="F2" s="15"/>
      <c r="G2" s="20" t="s">
        <v>6</v>
      </c>
      <c r="H2" s="20" t="s">
        <v>2</v>
      </c>
      <c r="I2" s="20" t="s">
        <v>3</v>
      </c>
      <c r="J2" s="20" t="s">
        <v>4</v>
      </c>
      <c r="K2" s="14" t="s">
        <v>103</v>
      </c>
      <c r="L2" s="15"/>
      <c r="M2" s="26" t="s">
        <v>5</v>
      </c>
      <c r="N2" s="26" t="s">
        <v>7</v>
      </c>
      <c r="O2" s="26" t="s">
        <v>8</v>
      </c>
      <c r="P2" s="26" t="s">
        <v>9</v>
      </c>
      <c r="Q2" s="26" t="s">
        <v>10</v>
      </c>
      <c r="R2" s="26" t="s">
        <v>11</v>
      </c>
      <c r="S2" s="26" t="s">
        <v>12</v>
      </c>
      <c r="T2" s="26" t="s">
        <v>13</v>
      </c>
      <c r="U2" s="26" t="s">
        <v>14</v>
      </c>
      <c r="V2" s="26" t="s">
        <v>15</v>
      </c>
      <c r="W2" s="26" t="s">
        <v>16</v>
      </c>
      <c r="X2" s="26" t="s">
        <v>17</v>
      </c>
      <c r="Y2" s="14" t="s">
        <v>103</v>
      </c>
      <c r="Z2" s="15"/>
      <c r="AA2" s="6"/>
      <c r="AB2" s="28" t="s">
        <v>107</v>
      </c>
    </row>
    <row r="3" spans="1:28" s="1" customFormat="1" ht="11.25" x14ac:dyDescent="0.2">
      <c r="A3" s="4" t="s">
        <v>18</v>
      </c>
      <c r="B3" s="4" t="s">
        <v>19</v>
      </c>
      <c r="C3" s="13">
        <v>6.1</v>
      </c>
      <c r="D3" s="13">
        <v>5.01</v>
      </c>
      <c r="E3" s="16">
        <f>(C3+D3)/2</f>
        <v>5.5549999999999997</v>
      </c>
      <c r="F3" s="16">
        <f>E3*0.35</f>
        <v>1.9442499999999998</v>
      </c>
      <c r="G3" s="21">
        <v>7.75</v>
      </c>
      <c r="H3" s="21">
        <v>7.75</v>
      </c>
      <c r="I3" s="21">
        <v>7</v>
      </c>
      <c r="J3" s="21">
        <v>7.25</v>
      </c>
      <c r="K3" s="16">
        <f>(H3+I3+J3+G3)/4</f>
        <v>7.4375</v>
      </c>
      <c r="L3" s="16">
        <f>K3*0.35</f>
        <v>2.6031249999999999</v>
      </c>
      <c r="M3" s="27">
        <v>5</v>
      </c>
      <c r="N3" s="27">
        <v>7</v>
      </c>
      <c r="O3" s="27">
        <v>6</v>
      </c>
      <c r="P3" s="27" t="s">
        <v>20</v>
      </c>
      <c r="Q3" s="27" t="s">
        <v>20</v>
      </c>
      <c r="R3" s="27" t="s">
        <v>20</v>
      </c>
      <c r="S3" s="27" t="s">
        <v>20</v>
      </c>
      <c r="T3" s="27" t="s">
        <v>20</v>
      </c>
      <c r="U3" s="27" t="s">
        <v>20</v>
      </c>
      <c r="V3" s="27">
        <v>7.75</v>
      </c>
      <c r="W3" s="27" t="s">
        <v>20</v>
      </c>
      <c r="X3" s="27" t="s">
        <v>20</v>
      </c>
      <c r="Y3" s="16">
        <f>(M3+N3+O3+V3)/4</f>
        <v>6.4375</v>
      </c>
      <c r="Z3" s="16">
        <f>Y3*0.3</f>
        <v>1.9312499999999999</v>
      </c>
      <c r="AA3" s="5"/>
      <c r="AB3" s="29">
        <f>F3+L3+Z3</f>
        <v>6.4786249999999992</v>
      </c>
    </row>
    <row r="4" spans="1:28" s="1" customFormat="1" ht="11.25" x14ac:dyDescent="0.2">
      <c r="A4" s="4" t="s">
        <v>21</v>
      </c>
      <c r="B4" s="4" t="s">
        <v>22</v>
      </c>
      <c r="C4" s="13">
        <v>4.5</v>
      </c>
      <c r="D4" s="13">
        <v>6.5</v>
      </c>
      <c r="E4" s="16">
        <f t="shared" ref="E4:E43" si="0">(C4+D4)/2</f>
        <v>5.5</v>
      </c>
      <c r="F4" s="16">
        <f t="shared" ref="F4:F43" si="1">E4*0.35</f>
        <v>1.9249999999999998</v>
      </c>
      <c r="G4" s="21">
        <v>1</v>
      </c>
      <c r="H4" s="21">
        <v>7.5</v>
      </c>
      <c r="I4" s="21">
        <v>7</v>
      </c>
      <c r="J4" s="21">
        <v>7.5</v>
      </c>
      <c r="K4" s="16">
        <f t="shared" ref="K4:K43" si="2">(H4+I4+J4+G4)/4</f>
        <v>5.75</v>
      </c>
      <c r="L4" s="16">
        <f t="shared" ref="L4:L43" si="3">K4*0.35</f>
        <v>2.0124999999999997</v>
      </c>
      <c r="M4" s="27">
        <v>5</v>
      </c>
      <c r="N4" s="27">
        <v>6.5</v>
      </c>
      <c r="O4" s="27">
        <v>7</v>
      </c>
      <c r="P4" s="27" t="s">
        <v>20</v>
      </c>
      <c r="Q4" s="27">
        <v>6.75</v>
      </c>
      <c r="R4" s="27" t="s">
        <v>20</v>
      </c>
      <c r="S4" s="27" t="s">
        <v>20</v>
      </c>
      <c r="T4" s="27" t="s">
        <v>20</v>
      </c>
      <c r="U4" s="27" t="s">
        <v>20</v>
      </c>
      <c r="V4" s="27" t="s">
        <v>20</v>
      </c>
      <c r="W4" s="27" t="s">
        <v>20</v>
      </c>
      <c r="X4" s="27" t="s">
        <v>20</v>
      </c>
      <c r="Y4" s="16">
        <f>(M4+N4+O4+Q4)/4</f>
        <v>6.3125</v>
      </c>
      <c r="Z4" s="16">
        <f t="shared" ref="Z4:Z43" si="4">Y4*0.3</f>
        <v>1.8937499999999998</v>
      </c>
      <c r="AA4" s="5"/>
      <c r="AB4" s="29">
        <f t="shared" ref="AB4:AB43" si="5">F4+L4+Z4</f>
        <v>5.8312499999999989</v>
      </c>
    </row>
    <row r="5" spans="1:28" s="1" customFormat="1" ht="11.25" x14ac:dyDescent="0.2">
      <c r="A5" s="4" t="s">
        <v>23</v>
      </c>
      <c r="B5" s="4" t="s">
        <v>24</v>
      </c>
      <c r="C5" s="13">
        <v>3.6</v>
      </c>
      <c r="D5" s="13">
        <v>6.75</v>
      </c>
      <c r="E5" s="16">
        <f t="shared" si="0"/>
        <v>5.1749999999999998</v>
      </c>
      <c r="F5" s="16">
        <f t="shared" si="1"/>
        <v>1.8112499999999998</v>
      </c>
      <c r="G5" s="21">
        <v>7.25</v>
      </c>
      <c r="H5" s="21">
        <v>7.25</v>
      </c>
      <c r="I5" s="21">
        <v>7.25</v>
      </c>
      <c r="J5" s="21">
        <v>7.25</v>
      </c>
      <c r="K5" s="16">
        <f t="shared" si="2"/>
        <v>7.25</v>
      </c>
      <c r="L5" s="16">
        <f t="shared" si="3"/>
        <v>2.5374999999999996</v>
      </c>
      <c r="M5" s="27">
        <v>5</v>
      </c>
      <c r="N5" s="27">
        <v>7</v>
      </c>
      <c r="O5" s="27">
        <v>6</v>
      </c>
      <c r="P5" s="27" t="s">
        <v>20</v>
      </c>
      <c r="Q5" s="27" t="s">
        <v>20</v>
      </c>
      <c r="R5" s="27" t="s">
        <v>20</v>
      </c>
      <c r="S5" s="27" t="s">
        <v>20</v>
      </c>
      <c r="T5" s="27" t="s">
        <v>20</v>
      </c>
      <c r="U5" s="27" t="s">
        <v>20</v>
      </c>
      <c r="V5" s="27">
        <v>7.75</v>
      </c>
      <c r="W5" s="27" t="s">
        <v>20</v>
      </c>
      <c r="X5" s="27" t="s">
        <v>20</v>
      </c>
      <c r="Y5" s="16">
        <f>(M5+N5+O5+V5)/4</f>
        <v>6.4375</v>
      </c>
      <c r="Z5" s="16">
        <f t="shared" si="4"/>
        <v>1.9312499999999999</v>
      </c>
      <c r="AA5" s="5"/>
      <c r="AB5" s="29">
        <f t="shared" si="5"/>
        <v>6.2799999999999994</v>
      </c>
    </row>
    <row r="6" spans="1:28" s="1" customFormat="1" ht="11.25" x14ac:dyDescent="0.2">
      <c r="A6" s="4" t="s">
        <v>25</v>
      </c>
      <c r="B6" s="4" t="s">
        <v>26</v>
      </c>
      <c r="C6" s="13">
        <v>6.5</v>
      </c>
      <c r="D6" s="13">
        <v>7.75</v>
      </c>
      <c r="E6" s="16">
        <f t="shared" si="0"/>
        <v>7.125</v>
      </c>
      <c r="F6" s="16">
        <f t="shared" si="1"/>
        <v>2.4937499999999999</v>
      </c>
      <c r="G6" s="21">
        <v>7.75</v>
      </c>
      <c r="H6" s="21">
        <v>7.5</v>
      </c>
      <c r="I6" s="21">
        <v>7.5</v>
      </c>
      <c r="J6" s="21">
        <v>7.5</v>
      </c>
      <c r="K6" s="16">
        <f t="shared" si="2"/>
        <v>7.5625</v>
      </c>
      <c r="L6" s="16">
        <f t="shared" si="3"/>
        <v>2.6468749999999996</v>
      </c>
      <c r="M6" s="27">
        <v>5</v>
      </c>
      <c r="N6" s="27">
        <v>5</v>
      </c>
      <c r="O6" s="27">
        <v>6</v>
      </c>
      <c r="P6" s="27" t="s">
        <v>20</v>
      </c>
      <c r="Q6" s="27" t="s">
        <v>20</v>
      </c>
      <c r="R6" s="27" t="s">
        <v>20</v>
      </c>
      <c r="S6" s="27" t="s">
        <v>20</v>
      </c>
      <c r="T6" s="27" t="s">
        <v>20</v>
      </c>
      <c r="U6" s="27">
        <v>7.75</v>
      </c>
      <c r="V6" s="27" t="s">
        <v>20</v>
      </c>
      <c r="W6" s="27" t="s">
        <v>20</v>
      </c>
      <c r="X6" s="27" t="s">
        <v>20</v>
      </c>
      <c r="Y6" s="16">
        <f>(M6+N6+O6+U6)/4</f>
        <v>5.9375</v>
      </c>
      <c r="Z6" s="16">
        <f t="shared" si="4"/>
        <v>1.78125</v>
      </c>
      <c r="AA6" s="5"/>
      <c r="AB6" s="29">
        <f t="shared" si="5"/>
        <v>6.921875</v>
      </c>
    </row>
    <row r="7" spans="1:28" s="1" customFormat="1" ht="11.25" x14ac:dyDescent="0.2">
      <c r="A7" s="4" t="s">
        <v>27</v>
      </c>
      <c r="B7" s="4" t="s">
        <v>28</v>
      </c>
      <c r="C7" s="13">
        <v>7</v>
      </c>
      <c r="D7" s="13">
        <v>5.5</v>
      </c>
      <c r="E7" s="16">
        <f t="shared" si="0"/>
        <v>6.25</v>
      </c>
      <c r="F7" s="16">
        <f t="shared" si="1"/>
        <v>2.1875</v>
      </c>
      <c r="G7" s="21">
        <v>7.5</v>
      </c>
      <c r="H7" s="21">
        <v>7.5</v>
      </c>
      <c r="I7" s="21">
        <v>7.25</v>
      </c>
      <c r="J7" s="21">
        <v>7.25</v>
      </c>
      <c r="K7" s="16">
        <f t="shared" si="2"/>
        <v>7.375</v>
      </c>
      <c r="L7" s="16">
        <f t="shared" si="3"/>
        <v>2.5812499999999998</v>
      </c>
      <c r="M7" s="27">
        <v>5</v>
      </c>
      <c r="N7" s="27">
        <v>7</v>
      </c>
      <c r="O7" s="27">
        <v>7</v>
      </c>
      <c r="P7" s="27" t="s">
        <v>20</v>
      </c>
      <c r="Q7" s="27" t="s">
        <v>20</v>
      </c>
      <c r="R7" s="27">
        <v>7.5</v>
      </c>
      <c r="S7" s="27" t="s">
        <v>20</v>
      </c>
      <c r="T7" s="27" t="s">
        <v>20</v>
      </c>
      <c r="U7" s="27" t="s">
        <v>20</v>
      </c>
      <c r="V7" s="27" t="s">
        <v>20</v>
      </c>
      <c r="W7" s="27" t="s">
        <v>20</v>
      </c>
      <c r="X7" s="27" t="s">
        <v>20</v>
      </c>
      <c r="Y7" s="16">
        <f>(M7+N7+O7+R7)/4</f>
        <v>6.625</v>
      </c>
      <c r="Z7" s="16">
        <f t="shared" si="4"/>
        <v>1.9874999999999998</v>
      </c>
      <c r="AA7" s="5"/>
      <c r="AB7" s="29">
        <f t="shared" si="5"/>
        <v>6.7562499999999996</v>
      </c>
    </row>
    <row r="8" spans="1:28" s="1" customFormat="1" ht="11.25" x14ac:dyDescent="0.2">
      <c r="A8" s="4" t="s">
        <v>29</v>
      </c>
      <c r="B8" s="4" t="s">
        <v>30</v>
      </c>
      <c r="C8" s="13">
        <v>9</v>
      </c>
      <c r="D8" s="13">
        <v>7.25</v>
      </c>
      <c r="E8" s="16">
        <f t="shared" si="0"/>
        <v>8.125</v>
      </c>
      <c r="F8" s="16">
        <f t="shared" si="1"/>
        <v>2.84375</v>
      </c>
      <c r="G8" s="21">
        <v>7.75</v>
      </c>
      <c r="H8" s="21">
        <v>7.25</v>
      </c>
      <c r="I8" s="21">
        <v>7.25</v>
      </c>
      <c r="J8" s="21">
        <v>7.25</v>
      </c>
      <c r="K8" s="16">
        <f t="shared" si="2"/>
        <v>7.375</v>
      </c>
      <c r="L8" s="16">
        <f t="shared" si="3"/>
        <v>2.5812499999999998</v>
      </c>
      <c r="M8" s="27">
        <v>5</v>
      </c>
      <c r="N8" s="27">
        <v>5</v>
      </c>
      <c r="O8" s="27">
        <v>7</v>
      </c>
      <c r="P8" s="27">
        <v>6.5</v>
      </c>
      <c r="Q8" s="27" t="s">
        <v>20</v>
      </c>
      <c r="R8" s="27" t="s">
        <v>20</v>
      </c>
      <c r="S8" s="27" t="s">
        <v>20</v>
      </c>
      <c r="T8" s="27" t="s">
        <v>20</v>
      </c>
      <c r="U8" s="27" t="s">
        <v>20</v>
      </c>
      <c r="V8" s="27" t="s">
        <v>20</v>
      </c>
      <c r="W8" s="27" t="s">
        <v>20</v>
      </c>
      <c r="X8" s="27">
        <v>7.5</v>
      </c>
      <c r="Y8" s="16">
        <f>(M8+N8+O8+P8+X8)/5</f>
        <v>6.2</v>
      </c>
      <c r="Z8" s="16">
        <f t="shared" si="4"/>
        <v>1.8599999999999999</v>
      </c>
      <c r="AA8" s="5"/>
      <c r="AB8" s="29">
        <f t="shared" si="5"/>
        <v>7.2850000000000001</v>
      </c>
    </row>
    <row r="9" spans="1:28" s="1" customFormat="1" ht="11.25" x14ac:dyDescent="0.2">
      <c r="A9" s="4" t="s">
        <v>31</v>
      </c>
      <c r="B9" s="4" t="s">
        <v>32</v>
      </c>
      <c r="C9" s="13">
        <v>6.85</v>
      </c>
      <c r="D9" s="13">
        <v>7.6</v>
      </c>
      <c r="E9" s="16">
        <f t="shared" si="0"/>
        <v>7.2249999999999996</v>
      </c>
      <c r="F9" s="16">
        <f t="shared" si="1"/>
        <v>2.5287499999999996</v>
      </c>
      <c r="G9" s="21">
        <v>7.75</v>
      </c>
      <c r="H9" s="21">
        <v>7.25</v>
      </c>
      <c r="I9" s="21">
        <v>7.5</v>
      </c>
      <c r="J9" s="21">
        <v>7</v>
      </c>
      <c r="K9" s="16">
        <f t="shared" si="2"/>
        <v>7.375</v>
      </c>
      <c r="L9" s="16">
        <f t="shared" si="3"/>
        <v>2.5812499999999998</v>
      </c>
      <c r="M9" s="27">
        <v>5</v>
      </c>
      <c r="N9" s="27">
        <v>7</v>
      </c>
      <c r="O9" s="27">
        <v>7</v>
      </c>
      <c r="P9" s="27" t="s">
        <v>20</v>
      </c>
      <c r="Q9" s="27" t="s">
        <v>20</v>
      </c>
      <c r="R9" s="27">
        <v>7.5</v>
      </c>
      <c r="S9" s="27" t="s">
        <v>20</v>
      </c>
      <c r="T9" s="27" t="s">
        <v>20</v>
      </c>
      <c r="U9" s="27" t="s">
        <v>20</v>
      </c>
      <c r="V9" s="27" t="s">
        <v>20</v>
      </c>
      <c r="W9" s="27" t="s">
        <v>20</v>
      </c>
      <c r="X9" s="27" t="s">
        <v>20</v>
      </c>
      <c r="Y9" s="16">
        <f>(M9+N9+O9+R9)/4</f>
        <v>6.625</v>
      </c>
      <c r="Z9" s="16">
        <f t="shared" si="4"/>
        <v>1.9874999999999998</v>
      </c>
      <c r="AA9" s="5"/>
      <c r="AB9" s="29">
        <f t="shared" si="5"/>
        <v>7.0974999999999993</v>
      </c>
    </row>
    <row r="10" spans="1:28" s="1" customFormat="1" ht="11.25" x14ac:dyDescent="0.2">
      <c r="A10" s="4" t="s">
        <v>33</v>
      </c>
      <c r="B10" s="4" t="s">
        <v>34</v>
      </c>
      <c r="C10" s="13">
        <v>7.25</v>
      </c>
      <c r="D10" s="13">
        <v>6.85</v>
      </c>
      <c r="E10" s="16">
        <f t="shared" si="0"/>
        <v>7.05</v>
      </c>
      <c r="F10" s="16">
        <f t="shared" si="1"/>
        <v>2.4674999999999998</v>
      </c>
      <c r="G10" s="21">
        <v>7.5</v>
      </c>
      <c r="H10" s="21">
        <v>7.25</v>
      </c>
      <c r="I10" s="21">
        <v>7</v>
      </c>
      <c r="J10" s="21">
        <v>7.25</v>
      </c>
      <c r="K10" s="16">
        <f t="shared" si="2"/>
        <v>7.25</v>
      </c>
      <c r="L10" s="16">
        <f t="shared" si="3"/>
        <v>2.5374999999999996</v>
      </c>
      <c r="M10" s="27">
        <v>5</v>
      </c>
      <c r="N10" s="27">
        <v>6.5</v>
      </c>
      <c r="O10" s="27">
        <v>7</v>
      </c>
      <c r="P10" s="27" t="s">
        <v>20</v>
      </c>
      <c r="Q10" s="27">
        <v>6.75</v>
      </c>
      <c r="R10" s="27" t="s">
        <v>20</v>
      </c>
      <c r="S10" s="27" t="s">
        <v>20</v>
      </c>
      <c r="T10" s="27" t="s">
        <v>20</v>
      </c>
      <c r="U10" s="27" t="s">
        <v>20</v>
      </c>
      <c r="V10" s="27" t="s">
        <v>20</v>
      </c>
      <c r="W10" s="27" t="s">
        <v>20</v>
      </c>
      <c r="X10" s="27" t="s">
        <v>20</v>
      </c>
      <c r="Y10" s="16">
        <f>(M10+N10+O10+Q10)/4</f>
        <v>6.3125</v>
      </c>
      <c r="Z10" s="16">
        <f t="shared" si="4"/>
        <v>1.8937499999999998</v>
      </c>
      <c r="AA10" s="5"/>
      <c r="AB10" s="29">
        <f t="shared" si="5"/>
        <v>6.8987499999999988</v>
      </c>
    </row>
    <row r="11" spans="1:28" s="1" customFormat="1" ht="11.25" x14ac:dyDescent="0.2">
      <c r="A11" s="4" t="s">
        <v>35</v>
      </c>
      <c r="B11" s="4" t="s">
        <v>36</v>
      </c>
      <c r="C11" s="13">
        <v>5.75</v>
      </c>
      <c r="D11" s="13">
        <v>6</v>
      </c>
      <c r="E11" s="16">
        <f t="shared" si="0"/>
        <v>5.875</v>
      </c>
      <c r="F11" s="16">
        <f t="shared" si="1"/>
        <v>2.0562499999999999</v>
      </c>
      <c r="G11" s="21">
        <v>7.75</v>
      </c>
      <c r="H11" s="21">
        <v>7.75</v>
      </c>
      <c r="I11" s="21">
        <v>7</v>
      </c>
      <c r="J11" s="21">
        <v>7.5</v>
      </c>
      <c r="K11" s="16">
        <f t="shared" si="2"/>
        <v>7.5</v>
      </c>
      <c r="L11" s="16">
        <f t="shared" si="3"/>
        <v>2.625</v>
      </c>
      <c r="M11" s="27">
        <v>5</v>
      </c>
      <c r="N11" s="27">
        <v>7</v>
      </c>
      <c r="O11" s="27">
        <v>7</v>
      </c>
      <c r="P11" s="27" t="s">
        <v>20</v>
      </c>
      <c r="Q11" s="27" t="s">
        <v>20</v>
      </c>
      <c r="R11" s="27" t="s">
        <v>20</v>
      </c>
      <c r="S11" s="27" t="s">
        <v>20</v>
      </c>
      <c r="T11" s="27" t="s">
        <v>20</v>
      </c>
      <c r="U11" s="27" t="s">
        <v>20</v>
      </c>
      <c r="V11" s="27" t="s">
        <v>20</v>
      </c>
      <c r="W11" s="27">
        <v>7.5</v>
      </c>
      <c r="X11" s="27" t="s">
        <v>20</v>
      </c>
      <c r="Y11" s="16">
        <f>(M11+N11+O11+W11)/4</f>
        <v>6.625</v>
      </c>
      <c r="Z11" s="16">
        <f t="shared" si="4"/>
        <v>1.9874999999999998</v>
      </c>
      <c r="AA11" s="5"/>
      <c r="AB11" s="29">
        <f t="shared" si="5"/>
        <v>6.6687500000000002</v>
      </c>
    </row>
    <row r="12" spans="1:28" s="1" customFormat="1" ht="11.25" x14ac:dyDescent="0.2">
      <c r="A12" s="4" t="s">
        <v>37</v>
      </c>
      <c r="B12" s="4" t="s">
        <v>38</v>
      </c>
      <c r="C12" s="13">
        <v>7.5</v>
      </c>
      <c r="D12" s="13">
        <v>6.85</v>
      </c>
      <c r="E12" s="16">
        <f t="shared" si="0"/>
        <v>7.1749999999999998</v>
      </c>
      <c r="F12" s="16">
        <f t="shared" si="1"/>
        <v>2.51125</v>
      </c>
      <c r="G12" s="21">
        <v>7.5</v>
      </c>
      <c r="H12" s="21">
        <v>7.5</v>
      </c>
      <c r="I12" s="21">
        <v>7.25</v>
      </c>
      <c r="J12" s="21">
        <v>7.25</v>
      </c>
      <c r="K12" s="16">
        <f t="shared" si="2"/>
        <v>7.375</v>
      </c>
      <c r="L12" s="16">
        <f t="shared" si="3"/>
        <v>2.5812499999999998</v>
      </c>
      <c r="M12" s="27">
        <v>5</v>
      </c>
      <c r="N12" s="27">
        <v>7</v>
      </c>
      <c r="O12" s="27">
        <v>7</v>
      </c>
      <c r="P12" s="27" t="s">
        <v>20</v>
      </c>
      <c r="Q12" s="27" t="s">
        <v>20</v>
      </c>
      <c r="R12" s="27" t="s">
        <v>20</v>
      </c>
      <c r="S12" s="27">
        <v>7.75</v>
      </c>
      <c r="T12" s="27" t="s">
        <v>20</v>
      </c>
      <c r="U12" s="27" t="s">
        <v>20</v>
      </c>
      <c r="V12" s="27" t="s">
        <v>20</v>
      </c>
      <c r="W12" s="27" t="s">
        <v>20</v>
      </c>
      <c r="X12" s="27" t="s">
        <v>20</v>
      </c>
      <c r="Y12" s="16">
        <f>(M12+N12+O12+S12)/4</f>
        <v>6.6875</v>
      </c>
      <c r="Z12" s="16">
        <f t="shared" si="4"/>
        <v>2.0062500000000001</v>
      </c>
      <c r="AA12" s="5"/>
      <c r="AB12" s="29">
        <f t="shared" si="5"/>
        <v>7.098749999999999</v>
      </c>
    </row>
    <row r="13" spans="1:28" s="1" customFormat="1" ht="11.25" x14ac:dyDescent="0.2">
      <c r="A13" s="4" t="s">
        <v>39</v>
      </c>
      <c r="B13" s="4" t="s">
        <v>40</v>
      </c>
      <c r="C13" s="13">
        <v>9.9</v>
      </c>
      <c r="D13" s="13">
        <v>6.4</v>
      </c>
      <c r="E13" s="16">
        <f t="shared" si="0"/>
        <v>8.15</v>
      </c>
      <c r="F13" s="16">
        <f t="shared" si="1"/>
        <v>2.8525</v>
      </c>
      <c r="G13" s="21">
        <v>7</v>
      </c>
      <c r="H13" s="21">
        <v>7.25</v>
      </c>
      <c r="I13" s="21">
        <v>7.5</v>
      </c>
      <c r="J13" s="21">
        <v>7.25</v>
      </c>
      <c r="K13" s="16">
        <f t="shared" si="2"/>
        <v>7.25</v>
      </c>
      <c r="L13" s="16">
        <f t="shared" si="3"/>
        <v>2.5374999999999996</v>
      </c>
      <c r="M13" s="27">
        <v>5</v>
      </c>
      <c r="N13" s="27">
        <v>6.5</v>
      </c>
      <c r="O13" s="27">
        <v>7</v>
      </c>
      <c r="P13" s="27" t="s">
        <v>20</v>
      </c>
      <c r="Q13" s="27">
        <v>6.75</v>
      </c>
      <c r="R13" s="27" t="s">
        <v>20</v>
      </c>
      <c r="S13" s="27" t="s">
        <v>20</v>
      </c>
      <c r="T13" s="27" t="s">
        <v>20</v>
      </c>
      <c r="U13" s="27" t="s">
        <v>20</v>
      </c>
      <c r="V13" s="27" t="s">
        <v>20</v>
      </c>
      <c r="W13" s="27" t="s">
        <v>20</v>
      </c>
      <c r="X13" s="27" t="s">
        <v>20</v>
      </c>
      <c r="Y13" s="16">
        <f>(M13+N13+O13+Q13)/4</f>
        <v>6.3125</v>
      </c>
      <c r="Z13" s="16">
        <f t="shared" si="4"/>
        <v>1.8937499999999998</v>
      </c>
      <c r="AA13" s="5"/>
      <c r="AB13" s="29">
        <f t="shared" si="5"/>
        <v>7.2837499999999995</v>
      </c>
    </row>
    <row r="14" spans="1:28" s="1" customFormat="1" ht="11.25" x14ac:dyDescent="0.2">
      <c r="A14" s="4" t="s">
        <v>41</v>
      </c>
      <c r="B14" s="4" t="s">
        <v>42</v>
      </c>
      <c r="C14" s="13">
        <v>0</v>
      </c>
      <c r="D14" s="13">
        <v>0</v>
      </c>
      <c r="E14" s="16">
        <f t="shared" si="0"/>
        <v>0</v>
      </c>
      <c r="F14" s="16">
        <f t="shared" si="1"/>
        <v>0</v>
      </c>
      <c r="G14" s="21">
        <v>0</v>
      </c>
      <c r="H14" s="21">
        <v>0</v>
      </c>
      <c r="I14" s="21">
        <v>0</v>
      </c>
      <c r="J14" s="21">
        <v>0</v>
      </c>
      <c r="K14" s="16">
        <f t="shared" si="2"/>
        <v>0</v>
      </c>
      <c r="L14" s="16">
        <f t="shared" si="3"/>
        <v>0</v>
      </c>
      <c r="M14" s="27">
        <v>0</v>
      </c>
      <c r="N14" s="27">
        <v>7</v>
      </c>
      <c r="O14" s="27">
        <v>0</v>
      </c>
      <c r="P14" s="27">
        <v>0</v>
      </c>
      <c r="Q14" s="27" t="s">
        <v>20</v>
      </c>
      <c r="R14" s="27" t="s">
        <v>20</v>
      </c>
      <c r="S14" s="27" t="s">
        <v>20</v>
      </c>
      <c r="T14" s="27" t="s">
        <v>20</v>
      </c>
      <c r="U14" s="27" t="s">
        <v>20</v>
      </c>
      <c r="V14" s="27" t="s">
        <v>20</v>
      </c>
      <c r="W14" s="27" t="s">
        <v>20</v>
      </c>
      <c r="X14" s="27">
        <v>0</v>
      </c>
      <c r="Y14" s="16">
        <f>(M14+N14+O14+P14+X14)/5</f>
        <v>1.4</v>
      </c>
      <c r="Z14" s="16">
        <f t="shared" si="4"/>
        <v>0.42</v>
      </c>
      <c r="AA14" s="5"/>
      <c r="AB14" s="29">
        <f t="shared" si="5"/>
        <v>0.42</v>
      </c>
    </row>
    <row r="15" spans="1:28" s="1" customFormat="1" ht="11.25" x14ac:dyDescent="0.2">
      <c r="A15" s="4" t="s">
        <v>43</v>
      </c>
      <c r="B15" s="4" t="s">
        <v>44</v>
      </c>
      <c r="C15" s="13">
        <v>5.0999999999999996</v>
      </c>
      <c r="D15" s="13">
        <v>6.5</v>
      </c>
      <c r="E15" s="16">
        <f t="shared" si="0"/>
        <v>5.8</v>
      </c>
      <c r="F15" s="16">
        <f t="shared" si="1"/>
        <v>2.0299999999999998</v>
      </c>
      <c r="G15" s="21">
        <v>7.5</v>
      </c>
      <c r="H15" s="21">
        <v>7.75</v>
      </c>
      <c r="I15" s="21">
        <v>7</v>
      </c>
      <c r="J15" s="21">
        <v>7.5</v>
      </c>
      <c r="K15" s="16">
        <f t="shared" si="2"/>
        <v>7.4375</v>
      </c>
      <c r="L15" s="16">
        <f t="shared" si="3"/>
        <v>2.6031249999999999</v>
      </c>
      <c r="M15" s="27">
        <v>5</v>
      </c>
      <c r="N15" s="27">
        <v>7</v>
      </c>
      <c r="O15" s="27">
        <v>7</v>
      </c>
      <c r="P15" s="27" t="s">
        <v>20</v>
      </c>
      <c r="Q15" s="27" t="s">
        <v>20</v>
      </c>
      <c r="R15" s="27" t="s">
        <v>20</v>
      </c>
      <c r="S15" s="27" t="s">
        <v>20</v>
      </c>
      <c r="T15" s="27" t="s">
        <v>20</v>
      </c>
      <c r="U15" s="27" t="s">
        <v>20</v>
      </c>
      <c r="V15" s="27" t="s">
        <v>20</v>
      </c>
      <c r="W15" s="27">
        <v>7.5</v>
      </c>
      <c r="X15" s="27" t="s">
        <v>20</v>
      </c>
      <c r="Y15" s="16">
        <f>(M15+N15+O15+W15)/4</f>
        <v>6.625</v>
      </c>
      <c r="Z15" s="16">
        <f t="shared" si="4"/>
        <v>1.9874999999999998</v>
      </c>
      <c r="AA15" s="5"/>
      <c r="AB15" s="29">
        <f t="shared" si="5"/>
        <v>6.6206249999999995</v>
      </c>
    </row>
    <row r="16" spans="1:28" s="1" customFormat="1" ht="11.25" x14ac:dyDescent="0.2">
      <c r="A16" s="4" t="s">
        <v>45</v>
      </c>
      <c r="B16" s="4" t="s">
        <v>46</v>
      </c>
      <c r="C16" s="13">
        <v>5.0999999999999996</v>
      </c>
      <c r="D16" s="13">
        <v>5.01</v>
      </c>
      <c r="E16" s="16">
        <f t="shared" si="0"/>
        <v>5.0549999999999997</v>
      </c>
      <c r="F16" s="16">
        <f t="shared" si="1"/>
        <v>1.7692499999999998</v>
      </c>
      <c r="G16" s="21">
        <v>7.75</v>
      </c>
      <c r="H16" s="21">
        <v>7.5</v>
      </c>
      <c r="I16" s="21">
        <v>7.5</v>
      </c>
      <c r="J16" s="21">
        <v>7</v>
      </c>
      <c r="K16" s="16">
        <f t="shared" si="2"/>
        <v>7.4375</v>
      </c>
      <c r="L16" s="16">
        <f t="shared" si="3"/>
        <v>2.6031249999999999</v>
      </c>
      <c r="M16" s="27">
        <v>5</v>
      </c>
      <c r="N16" s="27">
        <v>7</v>
      </c>
      <c r="O16" s="27">
        <v>6</v>
      </c>
      <c r="P16" s="27" t="s">
        <v>20</v>
      </c>
      <c r="Q16" s="27" t="s">
        <v>20</v>
      </c>
      <c r="R16" s="27" t="s">
        <v>20</v>
      </c>
      <c r="S16" s="27" t="s">
        <v>20</v>
      </c>
      <c r="T16" s="27">
        <v>8</v>
      </c>
      <c r="U16" s="27" t="s">
        <v>20</v>
      </c>
      <c r="V16" s="27" t="s">
        <v>20</v>
      </c>
      <c r="W16" s="27" t="s">
        <v>20</v>
      </c>
      <c r="X16" s="27" t="s">
        <v>20</v>
      </c>
      <c r="Y16" s="16">
        <f>(M16+N16+O16+T16)/4</f>
        <v>6.5</v>
      </c>
      <c r="Z16" s="16">
        <f t="shared" si="4"/>
        <v>1.95</v>
      </c>
      <c r="AA16" s="5"/>
      <c r="AB16" s="29">
        <f t="shared" si="5"/>
        <v>6.3223750000000001</v>
      </c>
    </row>
    <row r="17" spans="1:28" s="1" customFormat="1" ht="11.25" x14ac:dyDescent="0.2">
      <c r="A17" s="4" t="s">
        <v>47</v>
      </c>
      <c r="B17" s="4" t="s">
        <v>48</v>
      </c>
      <c r="C17" s="13">
        <v>2.75</v>
      </c>
      <c r="D17" s="13">
        <v>5.0999999999999996</v>
      </c>
      <c r="E17" s="16">
        <f t="shared" si="0"/>
        <v>3.9249999999999998</v>
      </c>
      <c r="F17" s="16">
        <f t="shared" si="1"/>
        <v>1.3737499999999998</v>
      </c>
      <c r="G17" s="21">
        <v>1</v>
      </c>
      <c r="H17" s="21">
        <v>7</v>
      </c>
      <c r="I17" s="21">
        <v>7.25</v>
      </c>
      <c r="J17" s="21">
        <v>1</v>
      </c>
      <c r="K17" s="16">
        <f t="shared" si="2"/>
        <v>4.0625</v>
      </c>
      <c r="L17" s="16">
        <f t="shared" si="3"/>
        <v>1.421875</v>
      </c>
      <c r="M17" s="27">
        <v>6</v>
      </c>
      <c r="N17" s="27">
        <v>7</v>
      </c>
      <c r="O17" s="27">
        <v>7</v>
      </c>
      <c r="P17" s="27" t="s">
        <v>20</v>
      </c>
      <c r="Q17" s="27" t="s">
        <v>20</v>
      </c>
      <c r="R17" s="27">
        <v>7.5</v>
      </c>
      <c r="S17" s="27" t="s">
        <v>20</v>
      </c>
      <c r="T17" s="27" t="s">
        <v>20</v>
      </c>
      <c r="U17" s="27" t="s">
        <v>20</v>
      </c>
      <c r="V17" s="27" t="s">
        <v>20</v>
      </c>
      <c r="W17" s="27" t="s">
        <v>20</v>
      </c>
      <c r="X17" s="27" t="s">
        <v>20</v>
      </c>
      <c r="Y17" s="16">
        <f>(M17+N17+O17+R17)/4</f>
        <v>6.875</v>
      </c>
      <c r="Z17" s="16">
        <f t="shared" si="4"/>
        <v>2.0625</v>
      </c>
      <c r="AA17" s="5"/>
      <c r="AB17" s="29">
        <f t="shared" si="5"/>
        <v>4.8581249999999994</v>
      </c>
    </row>
    <row r="18" spans="1:28" s="1" customFormat="1" ht="11.25" x14ac:dyDescent="0.2">
      <c r="A18" s="4" t="s">
        <v>49</v>
      </c>
      <c r="B18" s="4" t="s">
        <v>50</v>
      </c>
      <c r="C18" s="13">
        <v>6.65</v>
      </c>
      <c r="D18" s="13">
        <v>8.75</v>
      </c>
      <c r="E18" s="16">
        <f t="shared" si="0"/>
        <v>7.7</v>
      </c>
      <c r="F18" s="16">
        <f t="shared" si="1"/>
        <v>2.6949999999999998</v>
      </c>
      <c r="G18" s="21">
        <v>7.5</v>
      </c>
      <c r="H18" s="21">
        <v>7.25</v>
      </c>
      <c r="I18" s="21">
        <v>7.5</v>
      </c>
      <c r="J18" s="21">
        <v>6</v>
      </c>
      <c r="K18" s="16">
        <f t="shared" si="2"/>
        <v>7.0625</v>
      </c>
      <c r="L18" s="16">
        <f t="shared" si="3"/>
        <v>2.4718749999999998</v>
      </c>
      <c r="M18" s="27">
        <v>5</v>
      </c>
      <c r="N18" s="27">
        <v>7</v>
      </c>
      <c r="O18" s="27">
        <v>7</v>
      </c>
      <c r="P18" s="27" t="s">
        <v>20</v>
      </c>
      <c r="Q18" s="27" t="s">
        <v>20</v>
      </c>
      <c r="R18" s="27" t="s">
        <v>20</v>
      </c>
      <c r="S18" s="27">
        <v>7.75</v>
      </c>
      <c r="T18" s="27" t="s">
        <v>20</v>
      </c>
      <c r="U18" s="27" t="s">
        <v>20</v>
      </c>
      <c r="V18" s="27" t="s">
        <v>20</v>
      </c>
      <c r="W18" s="27" t="s">
        <v>20</v>
      </c>
      <c r="X18" s="27" t="s">
        <v>20</v>
      </c>
      <c r="Y18" s="16">
        <f>(M18+N18+O18+S18)/4</f>
        <v>6.6875</v>
      </c>
      <c r="Z18" s="16">
        <f t="shared" si="4"/>
        <v>2.0062500000000001</v>
      </c>
      <c r="AA18" s="5"/>
      <c r="AB18" s="29">
        <f t="shared" si="5"/>
        <v>7.1731249999999989</v>
      </c>
    </row>
    <row r="19" spans="1:28" s="1" customFormat="1" ht="11.25" x14ac:dyDescent="0.2">
      <c r="A19" s="4" t="s">
        <v>51</v>
      </c>
      <c r="B19" s="4" t="s">
        <v>52</v>
      </c>
      <c r="C19" s="13">
        <v>9.65</v>
      </c>
      <c r="D19" s="13">
        <v>9.5</v>
      </c>
      <c r="E19" s="16">
        <f t="shared" si="0"/>
        <v>9.5749999999999993</v>
      </c>
      <c r="F19" s="16">
        <f t="shared" si="1"/>
        <v>3.3512499999999994</v>
      </c>
      <c r="G19" s="21">
        <v>7.5</v>
      </c>
      <c r="H19" s="21">
        <v>7.75</v>
      </c>
      <c r="I19" s="21">
        <v>7.5</v>
      </c>
      <c r="J19" s="21">
        <v>7.5</v>
      </c>
      <c r="K19" s="16">
        <f t="shared" si="2"/>
        <v>7.5625</v>
      </c>
      <c r="L19" s="16">
        <f t="shared" si="3"/>
        <v>2.6468749999999996</v>
      </c>
      <c r="M19" s="27">
        <v>5</v>
      </c>
      <c r="N19" s="27">
        <v>5</v>
      </c>
      <c r="O19" s="27">
        <v>7</v>
      </c>
      <c r="P19" s="27">
        <v>6.5</v>
      </c>
      <c r="Q19" s="27" t="s">
        <v>20</v>
      </c>
      <c r="R19" s="27" t="s">
        <v>20</v>
      </c>
      <c r="S19" s="27" t="s">
        <v>20</v>
      </c>
      <c r="T19" s="27" t="s">
        <v>20</v>
      </c>
      <c r="U19" s="27" t="s">
        <v>20</v>
      </c>
      <c r="V19" s="27" t="s">
        <v>20</v>
      </c>
      <c r="W19" s="27" t="s">
        <v>20</v>
      </c>
      <c r="X19" s="27">
        <v>7.5</v>
      </c>
      <c r="Y19" s="16">
        <f>(M19+N19+O19+P19+X19)/5</f>
        <v>6.2</v>
      </c>
      <c r="Z19" s="16">
        <f t="shared" si="4"/>
        <v>1.8599999999999999</v>
      </c>
      <c r="AA19" s="5"/>
      <c r="AB19" s="29">
        <f t="shared" si="5"/>
        <v>7.8581249999999994</v>
      </c>
    </row>
    <row r="20" spans="1:28" s="1" customFormat="1" ht="11.25" x14ac:dyDescent="0.2">
      <c r="A20" s="4" t="s">
        <v>53</v>
      </c>
      <c r="B20" s="4" t="s">
        <v>54</v>
      </c>
      <c r="C20" s="13">
        <v>5.35</v>
      </c>
      <c r="D20" s="13">
        <v>6.5</v>
      </c>
      <c r="E20" s="16">
        <f t="shared" si="0"/>
        <v>5.9249999999999998</v>
      </c>
      <c r="F20" s="16">
        <f t="shared" si="1"/>
        <v>2.07375</v>
      </c>
      <c r="G20" s="21">
        <v>7.25</v>
      </c>
      <c r="H20" s="21">
        <v>7.25</v>
      </c>
      <c r="I20" s="21">
        <v>7.5</v>
      </c>
      <c r="J20" s="21">
        <v>7.25</v>
      </c>
      <c r="K20" s="16">
        <f t="shared" si="2"/>
        <v>7.3125</v>
      </c>
      <c r="L20" s="16">
        <f t="shared" si="3"/>
        <v>2.5593749999999997</v>
      </c>
      <c r="M20" s="27">
        <v>5</v>
      </c>
      <c r="N20" s="27">
        <v>5</v>
      </c>
      <c r="O20" s="27">
        <v>6</v>
      </c>
      <c r="P20" s="27" t="s">
        <v>20</v>
      </c>
      <c r="Q20" s="27" t="s">
        <v>20</v>
      </c>
      <c r="R20" s="27" t="s">
        <v>20</v>
      </c>
      <c r="S20" s="27" t="s">
        <v>20</v>
      </c>
      <c r="T20" s="27" t="s">
        <v>20</v>
      </c>
      <c r="U20" s="27">
        <v>7.75</v>
      </c>
      <c r="V20" s="27" t="s">
        <v>20</v>
      </c>
      <c r="W20" s="27" t="s">
        <v>20</v>
      </c>
      <c r="X20" s="27" t="s">
        <v>20</v>
      </c>
      <c r="Y20" s="16">
        <f>(M20+N20+O20+U20)/4</f>
        <v>5.9375</v>
      </c>
      <c r="Z20" s="16">
        <f t="shared" si="4"/>
        <v>1.78125</v>
      </c>
      <c r="AA20" s="5"/>
      <c r="AB20" s="29">
        <f t="shared" si="5"/>
        <v>6.4143749999999997</v>
      </c>
    </row>
    <row r="21" spans="1:28" s="1" customFormat="1" ht="11.25" x14ac:dyDescent="0.2">
      <c r="A21" s="4" t="s">
        <v>55</v>
      </c>
      <c r="B21" s="4" t="s">
        <v>56</v>
      </c>
      <c r="C21" s="13">
        <v>6.25</v>
      </c>
      <c r="D21" s="13">
        <v>7.75</v>
      </c>
      <c r="E21" s="16">
        <f t="shared" si="0"/>
        <v>7</v>
      </c>
      <c r="F21" s="16">
        <f t="shared" si="1"/>
        <v>2.4499999999999997</v>
      </c>
      <c r="G21" s="21">
        <v>7.75</v>
      </c>
      <c r="H21" s="21">
        <v>7.5</v>
      </c>
      <c r="I21" s="21">
        <v>7.25</v>
      </c>
      <c r="J21" s="21">
        <v>7</v>
      </c>
      <c r="K21" s="16">
        <f t="shared" si="2"/>
        <v>7.375</v>
      </c>
      <c r="L21" s="16">
        <f t="shared" si="3"/>
        <v>2.5812499999999998</v>
      </c>
      <c r="M21" s="27">
        <v>5</v>
      </c>
      <c r="N21" s="27">
        <v>7</v>
      </c>
      <c r="O21" s="27">
        <v>7</v>
      </c>
      <c r="P21" s="27" t="s">
        <v>20</v>
      </c>
      <c r="Q21" s="27" t="s">
        <v>20</v>
      </c>
      <c r="R21" s="27" t="s">
        <v>20</v>
      </c>
      <c r="S21" s="27">
        <v>7.75</v>
      </c>
      <c r="T21" s="27" t="s">
        <v>20</v>
      </c>
      <c r="U21" s="27" t="s">
        <v>20</v>
      </c>
      <c r="V21" s="27" t="s">
        <v>20</v>
      </c>
      <c r="W21" s="27" t="s">
        <v>20</v>
      </c>
      <c r="X21" s="27" t="s">
        <v>20</v>
      </c>
      <c r="Y21" s="16">
        <f>(M21+N21+O21+S21)/4</f>
        <v>6.6875</v>
      </c>
      <c r="Z21" s="16">
        <f t="shared" si="4"/>
        <v>2.0062500000000001</v>
      </c>
      <c r="AA21" s="5"/>
      <c r="AB21" s="29">
        <f t="shared" si="5"/>
        <v>7.0374999999999996</v>
      </c>
    </row>
    <row r="22" spans="1:28" s="1" customFormat="1" ht="11.25" x14ac:dyDescent="0.2">
      <c r="A22" s="4" t="s">
        <v>57</v>
      </c>
      <c r="B22" s="4" t="s">
        <v>58</v>
      </c>
      <c r="C22" s="13">
        <v>5.25</v>
      </c>
      <c r="D22" s="13">
        <v>6.85</v>
      </c>
      <c r="E22" s="16">
        <f t="shared" si="0"/>
        <v>6.05</v>
      </c>
      <c r="F22" s="16">
        <f t="shared" si="1"/>
        <v>2.1174999999999997</v>
      </c>
      <c r="G22" s="21">
        <v>7.5</v>
      </c>
      <c r="H22" s="21">
        <v>7.5</v>
      </c>
      <c r="I22" s="21">
        <v>7</v>
      </c>
      <c r="J22" s="21">
        <v>7.5</v>
      </c>
      <c r="K22" s="16">
        <f t="shared" si="2"/>
        <v>7.375</v>
      </c>
      <c r="L22" s="16">
        <f t="shared" si="3"/>
        <v>2.5812499999999998</v>
      </c>
      <c r="M22" s="27">
        <v>5</v>
      </c>
      <c r="N22" s="27">
        <v>7</v>
      </c>
      <c r="O22" s="27">
        <v>7</v>
      </c>
      <c r="P22" s="27" t="s">
        <v>20</v>
      </c>
      <c r="Q22" s="27" t="s">
        <v>20</v>
      </c>
      <c r="R22" s="27" t="s">
        <v>20</v>
      </c>
      <c r="S22" s="27" t="s">
        <v>20</v>
      </c>
      <c r="T22" s="27" t="s">
        <v>20</v>
      </c>
      <c r="U22" s="27" t="s">
        <v>20</v>
      </c>
      <c r="V22" s="27" t="s">
        <v>20</v>
      </c>
      <c r="W22" s="27">
        <v>7.5</v>
      </c>
      <c r="X22" s="27" t="s">
        <v>20</v>
      </c>
      <c r="Y22" s="16">
        <f>(M22+N22+O22+W22)/4</f>
        <v>6.625</v>
      </c>
      <c r="Z22" s="16">
        <f t="shared" si="4"/>
        <v>1.9874999999999998</v>
      </c>
      <c r="AA22" s="5"/>
      <c r="AB22" s="29">
        <f t="shared" si="5"/>
        <v>6.6862499999999994</v>
      </c>
    </row>
    <row r="23" spans="1:28" s="1" customFormat="1" ht="11.25" x14ac:dyDescent="0.2">
      <c r="A23" s="4" t="s">
        <v>59</v>
      </c>
      <c r="B23" s="4" t="s">
        <v>60</v>
      </c>
      <c r="C23" s="13">
        <v>6.75</v>
      </c>
      <c r="D23" s="13">
        <v>8</v>
      </c>
      <c r="E23" s="16">
        <f t="shared" si="0"/>
        <v>7.375</v>
      </c>
      <c r="F23" s="16">
        <f t="shared" si="1"/>
        <v>2.5812499999999998</v>
      </c>
      <c r="G23" s="21">
        <v>7.75</v>
      </c>
      <c r="H23" s="21">
        <v>7.25</v>
      </c>
      <c r="I23" s="21">
        <v>7.5</v>
      </c>
      <c r="J23" s="21">
        <v>7.5</v>
      </c>
      <c r="K23" s="16">
        <f t="shared" si="2"/>
        <v>7.5</v>
      </c>
      <c r="L23" s="16">
        <f t="shared" si="3"/>
        <v>2.625</v>
      </c>
      <c r="M23" s="27">
        <v>5</v>
      </c>
      <c r="N23" s="27">
        <v>7</v>
      </c>
      <c r="O23" s="27">
        <v>6</v>
      </c>
      <c r="P23" s="27" t="s">
        <v>20</v>
      </c>
      <c r="Q23" s="27" t="s">
        <v>20</v>
      </c>
      <c r="R23" s="27" t="s">
        <v>20</v>
      </c>
      <c r="S23" s="27" t="s">
        <v>20</v>
      </c>
      <c r="T23" s="27">
        <v>8</v>
      </c>
      <c r="U23" s="27" t="s">
        <v>20</v>
      </c>
      <c r="V23" s="27" t="s">
        <v>20</v>
      </c>
      <c r="W23" s="27" t="s">
        <v>20</v>
      </c>
      <c r="X23" s="27" t="s">
        <v>20</v>
      </c>
      <c r="Y23" s="16">
        <f>(M23+N23+O23+T23)/4</f>
        <v>6.5</v>
      </c>
      <c r="Z23" s="16">
        <f t="shared" si="4"/>
        <v>1.95</v>
      </c>
      <c r="AA23" s="5"/>
      <c r="AB23" s="29">
        <f t="shared" si="5"/>
        <v>7.15625</v>
      </c>
    </row>
    <row r="24" spans="1:28" s="1" customFormat="1" ht="11.25" x14ac:dyDescent="0.2">
      <c r="A24" s="4" t="s">
        <v>61</v>
      </c>
      <c r="B24" s="4" t="s">
        <v>62</v>
      </c>
      <c r="C24" s="13">
        <v>5.25</v>
      </c>
      <c r="D24" s="13">
        <v>6.75</v>
      </c>
      <c r="E24" s="16">
        <f t="shared" si="0"/>
        <v>6</v>
      </c>
      <c r="F24" s="16">
        <f t="shared" si="1"/>
        <v>2.0999999999999996</v>
      </c>
      <c r="G24" s="21">
        <v>7.75</v>
      </c>
      <c r="H24" s="21">
        <v>7.5</v>
      </c>
      <c r="I24" s="21">
        <v>7</v>
      </c>
      <c r="J24" s="21">
        <v>7.5</v>
      </c>
      <c r="K24" s="16">
        <f t="shared" si="2"/>
        <v>7.4375</v>
      </c>
      <c r="L24" s="16">
        <f t="shared" si="3"/>
        <v>2.6031249999999999</v>
      </c>
      <c r="M24" s="27">
        <v>5</v>
      </c>
      <c r="N24" s="27">
        <v>7</v>
      </c>
      <c r="O24" s="27">
        <v>6</v>
      </c>
      <c r="P24" s="27" t="s">
        <v>20</v>
      </c>
      <c r="Q24" s="27" t="s">
        <v>20</v>
      </c>
      <c r="R24" s="27" t="s">
        <v>20</v>
      </c>
      <c r="S24" s="27" t="s">
        <v>20</v>
      </c>
      <c r="T24" s="27" t="s">
        <v>20</v>
      </c>
      <c r="U24" s="27" t="s">
        <v>20</v>
      </c>
      <c r="V24" s="27">
        <v>7.75</v>
      </c>
      <c r="W24" s="27" t="s">
        <v>20</v>
      </c>
      <c r="X24" s="27" t="s">
        <v>20</v>
      </c>
      <c r="Y24" s="16">
        <f>(M24+N24+O24+V24)/4</f>
        <v>6.4375</v>
      </c>
      <c r="Z24" s="16">
        <f t="shared" si="4"/>
        <v>1.9312499999999999</v>
      </c>
      <c r="AA24" s="5"/>
      <c r="AB24" s="29">
        <f t="shared" si="5"/>
        <v>6.6343750000000004</v>
      </c>
    </row>
    <row r="25" spans="1:28" s="1" customFormat="1" ht="11.25" x14ac:dyDescent="0.2">
      <c r="A25" s="4" t="s">
        <v>63</v>
      </c>
      <c r="B25" s="4" t="s">
        <v>64</v>
      </c>
      <c r="C25" s="13">
        <v>2</v>
      </c>
      <c r="D25" s="13">
        <v>4.01</v>
      </c>
      <c r="E25" s="16">
        <f t="shared" si="0"/>
        <v>3.0049999999999999</v>
      </c>
      <c r="F25" s="16">
        <f t="shared" si="1"/>
        <v>1.05175</v>
      </c>
      <c r="G25" s="21">
        <v>7.75</v>
      </c>
      <c r="H25" s="21">
        <v>7.75</v>
      </c>
      <c r="I25" s="21">
        <v>7.25</v>
      </c>
      <c r="J25" s="21">
        <v>7.5</v>
      </c>
      <c r="K25" s="16">
        <f t="shared" si="2"/>
        <v>7.5625</v>
      </c>
      <c r="L25" s="16">
        <f t="shared" si="3"/>
        <v>2.6468749999999996</v>
      </c>
      <c r="M25" s="27">
        <v>5</v>
      </c>
      <c r="N25" s="27">
        <v>7</v>
      </c>
      <c r="O25" s="27">
        <v>6</v>
      </c>
      <c r="P25" s="27" t="s">
        <v>20</v>
      </c>
      <c r="Q25" s="27" t="s">
        <v>20</v>
      </c>
      <c r="R25" s="27" t="s">
        <v>20</v>
      </c>
      <c r="S25" s="27" t="s">
        <v>20</v>
      </c>
      <c r="T25" s="27" t="s">
        <v>20</v>
      </c>
      <c r="U25" s="27" t="s">
        <v>20</v>
      </c>
      <c r="V25" s="27">
        <v>7.75</v>
      </c>
      <c r="W25" s="27" t="s">
        <v>20</v>
      </c>
      <c r="X25" s="27" t="s">
        <v>20</v>
      </c>
      <c r="Y25" s="16">
        <f>(M25+N25+O25+V25)/4</f>
        <v>6.4375</v>
      </c>
      <c r="Z25" s="16">
        <f t="shared" si="4"/>
        <v>1.9312499999999999</v>
      </c>
      <c r="AA25" s="5"/>
      <c r="AB25" s="29">
        <f t="shared" si="5"/>
        <v>5.6298750000000002</v>
      </c>
    </row>
    <row r="26" spans="1:28" s="1" customFormat="1" ht="11.25" x14ac:dyDescent="0.2">
      <c r="A26" s="4" t="s">
        <v>65</v>
      </c>
      <c r="B26" s="4" t="s">
        <v>66</v>
      </c>
      <c r="C26" s="13">
        <v>8.5500000000000007</v>
      </c>
      <c r="D26" s="13">
        <v>9.75</v>
      </c>
      <c r="E26" s="16">
        <f t="shared" si="0"/>
        <v>9.15</v>
      </c>
      <c r="F26" s="16">
        <f t="shared" si="1"/>
        <v>3.2025000000000001</v>
      </c>
      <c r="G26" s="21">
        <v>7.75</v>
      </c>
      <c r="H26" s="21">
        <v>7.5</v>
      </c>
      <c r="I26" s="21">
        <v>7.5</v>
      </c>
      <c r="J26" s="21">
        <v>7</v>
      </c>
      <c r="K26" s="16">
        <f t="shared" si="2"/>
        <v>7.4375</v>
      </c>
      <c r="L26" s="16">
        <f t="shared" si="3"/>
        <v>2.6031249999999999</v>
      </c>
      <c r="M26" s="27">
        <v>5</v>
      </c>
      <c r="N26" s="27">
        <v>7</v>
      </c>
      <c r="O26" s="27">
        <v>6</v>
      </c>
      <c r="P26" s="27" t="s">
        <v>20</v>
      </c>
      <c r="Q26" s="27" t="s">
        <v>20</v>
      </c>
      <c r="R26" s="27" t="s">
        <v>20</v>
      </c>
      <c r="S26" s="27" t="s">
        <v>20</v>
      </c>
      <c r="T26" s="27">
        <v>8</v>
      </c>
      <c r="U26" s="27" t="s">
        <v>20</v>
      </c>
      <c r="V26" s="27" t="s">
        <v>20</v>
      </c>
      <c r="W26" s="27" t="s">
        <v>20</v>
      </c>
      <c r="X26" s="27" t="s">
        <v>20</v>
      </c>
      <c r="Y26" s="16">
        <f>(M26+N26+O26+T26)/4</f>
        <v>6.5</v>
      </c>
      <c r="Z26" s="16">
        <f t="shared" si="4"/>
        <v>1.95</v>
      </c>
      <c r="AA26" s="5"/>
      <c r="AB26" s="29">
        <f t="shared" si="5"/>
        <v>7.7556250000000002</v>
      </c>
    </row>
    <row r="27" spans="1:28" s="1" customFormat="1" ht="11.25" x14ac:dyDescent="0.2">
      <c r="A27" s="4" t="s">
        <v>67</v>
      </c>
      <c r="B27" s="4" t="s">
        <v>68</v>
      </c>
      <c r="C27" s="13">
        <v>7.75</v>
      </c>
      <c r="D27" s="13">
        <v>5.51</v>
      </c>
      <c r="E27" s="16">
        <f t="shared" si="0"/>
        <v>6.63</v>
      </c>
      <c r="F27" s="16">
        <f t="shared" si="1"/>
        <v>2.3205</v>
      </c>
      <c r="G27" s="21">
        <v>7</v>
      </c>
      <c r="H27" s="21">
        <v>7.75</v>
      </c>
      <c r="I27" s="21">
        <v>7.25</v>
      </c>
      <c r="J27" s="21">
        <v>7.5</v>
      </c>
      <c r="K27" s="16">
        <f t="shared" si="2"/>
        <v>7.375</v>
      </c>
      <c r="L27" s="16">
        <f t="shared" si="3"/>
        <v>2.5812499999999998</v>
      </c>
      <c r="M27" s="27">
        <v>5</v>
      </c>
      <c r="N27" s="27">
        <v>7</v>
      </c>
      <c r="O27" s="27">
        <v>7</v>
      </c>
      <c r="P27" s="27" t="s">
        <v>20</v>
      </c>
      <c r="Q27" s="27" t="s">
        <v>20</v>
      </c>
      <c r="R27" s="27" t="s">
        <v>20</v>
      </c>
      <c r="S27" s="27">
        <v>7.75</v>
      </c>
      <c r="T27" s="27" t="s">
        <v>20</v>
      </c>
      <c r="U27" s="27" t="s">
        <v>20</v>
      </c>
      <c r="V27" s="27" t="s">
        <v>20</v>
      </c>
      <c r="W27" s="27" t="s">
        <v>20</v>
      </c>
      <c r="X27" s="27" t="s">
        <v>20</v>
      </c>
      <c r="Y27" s="16">
        <f>(M27+N27+O27+S27)/4</f>
        <v>6.6875</v>
      </c>
      <c r="Z27" s="16">
        <f t="shared" si="4"/>
        <v>2.0062500000000001</v>
      </c>
      <c r="AA27" s="5"/>
      <c r="AB27" s="29">
        <f t="shared" si="5"/>
        <v>6.9079999999999995</v>
      </c>
    </row>
    <row r="28" spans="1:28" s="1" customFormat="1" ht="11.25" x14ac:dyDescent="0.2">
      <c r="A28" s="4" t="s">
        <v>69</v>
      </c>
      <c r="B28" s="4" t="s">
        <v>70</v>
      </c>
      <c r="C28" s="13">
        <v>9.75</v>
      </c>
      <c r="D28" s="13">
        <v>6.25</v>
      </c>
      <c r="E28" s="16">
        <f t="shared" si="0"/>
        <v>8</v>
      </c>
      <c r="F28" s="16">
        <f t="shared" si="1"/>
        <v>2.8</v>
      </c>
      <c r="G28" s="21">
        <v>7.5</v>
      </c>
      <c r="H28" s="21">
        <v>7.5</v>
      </c>
      <c r="I28" s="21">
        <v>7</v>
      </c>
      <c r="J28" s="21">
        <v>6</v>
      </c>
      <c r="K28" s="16">
        <f t="shared" si="2"/>
        <v>7</v>
      </c>
      <c r="L28" s="16">
        <f t="shared" si="3"/>
        <v>2.4499999999999997</v>
      </c>
      <c r="M28" s="27">
        <v>5</v>
      </c>
      <c r="N28" s="27">
        <v>7</v>
      </c>
      <c r="O28" s="27">
        <v>7</v>
      </c>
      <c r="P28" s="27">
        <v>6.5</v>
      </c>
      <c r="Q28" s="27" t="s">
        <v>20</v>
      </c>
      <c r="R28" s="27" t="s">
        <v>20</v>
      </c>
      <c r="S28" s="27" t="s">
        <v>20</v>
      </c>
      <c r="T28" s="27" t="s">
        <v>20</v>
      </c>
      <c r="U28" s="27" t="s">
        <v>20</v>
      </c>
      <c r="V28" s="27" t="s">
        <v>20</v>
      </c>
      <c r="W28" s="27" t="s">
        <v>20</v>
      </c>
      <c r="X28" s="27">
        <v>7.5</v>
      </c>
      <c r="Y28" s="16">
        <f>(M28+N28+O28+P28+X28)/5</f>
        <v>6.6</v>
      </c>
      <c r="Z28" s="16">
        <f t="shared" si="4"/>
        <v>1.9799999999999998</v>
      </c>
      <c r="AA28" s="5"/>
      <c r="AB28" s="29">
        <f t="shared" si="5"/>
        <v>7.2299999999999995</v>
      </c>
    </row>
    <row r="29" spans="1:28" s="1" customFormat="1" ht="11.25" x14ac:dyDescent="0.2">
      <c r="A29" s="4" t="s">
        <v>71</v>
      </c>
      <c r="B29" s="4" t="s">
        <v>72</v>
      </c>
      <c r="C29" s="13">
        <v>4.3499999999999996</v>
      </c>
      <c r="D29" s="13">
        <v>7.31</v>
      </c>
      <c r="E29" s="16">
        <f t="shared" si="0"/>
        <v>5.83</v>
      </c>
      <c r="F29" s="16">
        <f t="shared" si="1"/>
        <v>2.0404999999999998</v>
      </c>
      <c r="G29" s="21">
        <v>7.5</v>
      </c>
      <c r="H29" s="21">
        <v>7.75</v>
      </c>
      <c r="I29" s="21">
        <v>7</v>
      </c>
      <c r="J29" s="21">
        <v>7.5</v>
      </c>
      <c r="K29" s="16">
        <f t="shared" si="2"/>
        <v>7.4375</v>
      </c>
      <c r="L29" s="16">
        <f t="shared" si="3"/>
        <v>2.6031249999999999</v>
      </c>
      <c r="M29" s="27">
        <v>5</v>
      </c>
      <c r="N29" s="27">
        <v>7</v>
      </c>
      <c r="O29" s="27">
        <v>7</v>
      </c>
      <c r="P29" s="27" t="s">
        <v>20</v>
      </c>
      <c r="Q29" s="27" t="s">
        <v>20</v>
      </c>
      <c r="R29" s="27" t="s">
        <v>20</v>
      </c>
      <c r="S29" s="27" t="s">
        <v>20</v>
      </c>
      <c r="T29" s="27" t="s">
        <v>20</v>
      </c>
      <c r="U29" s="27" t="s">
        <v>20</v>
      </c>
      <c r="V29" s="27" t="s">
        <v>20</v>
      </c>
      <c r="W29" s="27">
        <v>7.5</v>
      </c>
      <c r="X29" s="27" t="s">
        <v>20</v>
      </c>
      <c r="Y29" s="16">
        <f>(M29+N29+O29+W29)/4</f>
        <v>6.625</v>
      </c>
      <c r="Z29" s="16">
        <f t="shared" si="4"/>
        <v>1.9874999999999998</v>
      </c>
      <c r="AA29" s="5"/>
      <c r="AB29" s="29">
        <f t="shared" si="5"/>
        <v>6.6311249999999999</v>
      </c>
    </row>
    <row r="30" spans="1:28" s="1" customFormat="1" ht="11.25" x14ac:dyDescent="0.2">
      <c r="A30" s="4" t="s">
        <v>73</v>
      </c>
      <c r="B30" s="4" t="s">
        <v>74</v>
      </c>
      <c r="C30" s="13">
        <v>9.25</v>
      </c>
      <c r="D30" s="13">
        <v>7.6</v>
      </c>
      <c r="E30" s="16">
        <f t="shared" si="0"/>
        <v>8.4250000000000007</v>
      </c>
      <c r="F30" s="16">
        <f t="shared" si="1"/>
        <v>2.94875</v>
      </c>
      <c r="G30" s="21">
        <v>7.75</v>
      </c>
      <c r="H30" s="21">
        <v>7.25</v>
      </c>
      <c r="I30" s="21">
        <v>7.25</v>
      </c>
      <c r="J30" s="21">
        <v>7.5</v>
      </c>
      <c r="K30" s="16">
        <f t="shared" si="2"/>
        <v>7.4375</v>
      </c>
      <c r="L30" s="16">
        <f t="shared" si="3"/>
        <v>2.6031249999999999</v>
      </c>
      <c r="M30" s="27">
        <v>5</v>
      </c>
      <c r="N30" s="27">
        <v>7</v>
      </c>
      <c r="O30" s="27">
        <v>6</v>
      </c>
      <c r="P30" s="27" t="s">
        <v>20</v>
      </c>
      <c r="Q30" s="27" t="s">
        <v>20</v>
      </c>
      <c r="R30" s="27" t="s">
        <v>20</v>
      </c>
      <c r="S30" s="27" t="s">
        <v>20</v>
      </c>
      <c r="T30" s="27">
        <v>8</v>
      </c>
      <c r="U30" s="27" t="s">
        <v>20</v>
      </c>
      <c r="V30" s="27" t="s">
        <v>20</v>
      </c>
      <c r="W30" s="27" t="s">
        <v>20</v>
      </c>
      <c r="X30" s="27" t="s">
        <v>20</v>
      </c>
      <c r="Y30" s="16">
        <f>(M30+N30+O30+T30)/4</f>
        <v>6.5</v>
      </c>
      <c r="Z30" s="16">
        <f t="shared" si="4"/>
        <v>1.95</v>
      </c>
      <c r="AA30" s="5"/>
      <c r="AB30" s="29">
        <f t="shared" si="5"/>
        <v>7.5018750000000001</v>
      </c>
    </row>
    <row r="31" spans="1:28" s="1" customFormat="1" ht="11.25" x14ac:dyDescent="0.2">
      <c r="A31" s="4" t="s">
        <v>75</v>
      </c>
      <c r="B31" s="4" t="s">
        <v>76</v>
      </c>
      <c r="C31" s="13">
        <v>9.5</v>
      </c>
      <c r="D31" s="13">
        <v>9.65</v>
      </c>
      <c r="E31" s="16">
        <f t="shared" si="0"/>
        <v>9.5749999999999993</v>
      </c>
      <c r="F31" s="16">
        <f t="shared" si="1"/>
        <v>3.3512499999999994</v>
      </c>
      <c r="G31" s="21">
        <v>7.5</v>
      </c>
      <c r="H31" s="21">
        <v>7</v>
      </c>
      <c r="I31" s="21">
        <v>7.5</v>
      </c>
      <c r="J31" s="21">
        <v>7.25</v>
      </c>
      <c r="K31" s="16">
        <f t="shared" si="2"/>
        <v>7.3125</v>
      </c>
      <c r="L31" s="16">
        <f t="shared" si="3"/>
        <v>2.5593749999999997</v>
      </c>
      <c r="M31" s="27">
        <v>5</v>
      </c>
      <c r="N31" s="27">
        <v>7</v>
      </c>
      <c r="O31" s="27">
        <v>7</v>
      </c>
      <c r="P31" s="27" t="s">
        <v>20</v>
      </c>
      <c r="Q31" s="27" t="s">
        <v>20</v>
      </c>
      <c r="R31" s="27" t="s">
        <v>20</v>
      </c>
      <c r="S31" s="27">
        <v>7.75</v>
      </c>
      <c r="T31" s="27" t="s">
        <v>20</v>
      </c>
      <c r="U31" s="27" t="s">
        <v>20</v>
      </c>
      <c r="V31" s="27" t="s">
        <v>20</v>
      </c>
      <c r="W31" s="27" t="s">
        <v>20</v>
      </c>
      <c r="X31" s="27" t="s">
        <v>20</v>
      </c>
      <c r="Y31" s="16">
        <f>(M31+N31+O31+S31)/4</f>
        <v>6.6875</v>
      </c>
      <c r="Z31" s="16">
        <f t="shared" si="4"/>
        <v>2.0062500000000001</v>
      </c>
      <c r="AA31" s="5"/>
      <c r="AB31" s="29">
        <f t="shared" si="5"/>
        <v>7.9168749999999992</v>
      </c>
    </row>
    <row r="32" spans="1:28" s="1" customFormat="1" ht="11.25" x14ac:dyDescent="0.2">
      <c r="A32" s="4" t="s">
        <v>77</v>
      </c>
      <c r="B32" s="4" t="s">
        <v>78</v>
      </c>
      <c r="C32" s="13">
        <v>6.25</v>
      </c>
      <c r="D32" s="13">
        <v>7.5</v>
      </c>
      <c r="E32" s="16">
        <f t="shared" si="0"/>
        <v>6.875</v>
      </c>
      <c r="F32" s="16">
        <f t="shared" si="1"/>
        <v>2.40625</v>
      </c>
      <c r="G32" s="21">
        <v>7.5</v>
      </c>
      <c r="H32" s="21">
        <v>7.25</v>
      </c>
      <c r="I32" s="21">
        <v>7</v>
      </c>
      <c r="J32" s="21">
        <v>6</v>
      </c>
      <c r="K32" s="16">
        <f t="shared" si="2"/>
        <v>6.9375</v>
      </c>
      <c r="L32" s="16">
        <f t="shared" si="3"/>
        <v>2.4281249999999996</v>
      </c>
      <c r="M32" s="27">
        <v>6</v>
      </c>
      <c r="N32" s="27">
        <v>7</v>
      </c>
      <c r="O32" s="27">
        <v>7</v>
      </c>
      <c r="P32" s="27" t="s">
        <v>20</v>
      </c>
      <c r="Q32" s="27" t="s">
        <v>20</v>
      </c>
      <c r="R32" s="27">
        <v>7.5</v>
      </c>
      <c r="S32" s="27" t="s">
        <v>20</v>
      </c>
      <c r="T32" s="27" t="s">
        <v>20</v>
      </c>
      <c r="U32" s="27" t="s">
        <v>20</v>
      </c>
      <c r="V32" s="27" t="s">
        <v>20</v>
      </c>
      <c r="W32" s="27" t="s">
        <v>20</v>
      </c>
      <c r="X32" s="27" t="s">
        <v>20</v>
      </c>
      <c r="Y32" s="16">
        <f>(M32+N32+O32+R32)/4</f>
        <v>6.875</v>
      </c>
      <c r="Z32" s="16">
        <f t="shared" si="4"/>
        <v>2.0625</v>
      </c>
      <c r="AA32" s="5"/>
      <c r="AB32" s="29">
        <f t="shared" si="5"/>
        <v>6.8968749999999996</v>
      </c>
    </row>
    <row r="33" spans="1:28" s="1" customFormat="1" ht="11.25" x14ac:dyDescent="0.2">
      <c r="A33" s="4" t="s">
        <v>79</v>
      </c>
      <c r="B33" s="4" t="s">
        <v>80</v>
      </c>
      <c r="C33" s="13">
        <v>6</v>
      </c>
      <c r="D33" s="13">
        <v>2.83</v>
      </c>
      <c r="E33" s="16">
        <f t="shared" si="0"/>
        <v>4.415</v>
      </c>
      <c r="F33" s="16">
        <f t="shared" si="1"/>
        <v>1.54525</v>
      </c>
      <c r="G33" s="21">
        <v>7.75</v>
      </c>
      <c r="H33" s="21">
        <v>7.25</v>
      </c>
      <c r="I33" s="21">
        <v>7</v>
      </c>
      <c r="J33" s="21">
        <v>6</v>
      </c>
      <c r="K33" s="16">
        <f t="shared" si="2"/>
        <v>7</v>
      </c>
      <c r="L33" s="16">
        <f t="shared" si="3"/>
        <v>2.4499999999999997</v>
      </c>
      <c r="M33" s="27">
        <v>5</v>
      </c>
      <c r="N33" s="27">
        <v>7</v>
      </c>
      <c r="O33" s="27">
        <v>6</v>
      </c>
      <c r="P33" s="27" t="s">
        <v>20</v>
      </c>
      <c r="Q33" s="27" t="s">
        <v>20</v>
      </c>
      <c r="R33" s="27" t="s">
        <v>20</v>
      </c>
      <c r="S33" s="27" t="s">
        <v>20</v>
      </c>
      <c r="T33" s="27" t="s">
        <v>20</v>
      </c>
      <c r="U33" s="27" t="s">
        <v>20</v>
      </c>
      <c r="V33" s="27">
        <v>7.75</v>
      </c>
      <c r="W33" s="27" t="s">
        <v>20</v>
      </c>
      <c r="X33" s="27" t="s">
        <v>20</v>
      </c>
      <c r="Y33" s="16">
        <f>(M33+N33+O33+V33)/4</f>
        <v>6.4375</v>
      </c>
      <c r="Z33" s="16">
        <f t="shared" si="4"/>
        <v>1.9312499999999999</v>
      </c>
      <c r="AA33" s="5"/>
      <c r="AB33" s="29">
        <f t="shared" si="5"/>
        <v>5.926499999999999</v>
      </c>
    </row>
    <row r="34" spans="1:28" s="1" customFormat="1" ht="11.25" x14ac:dyDescent="0.2">
      <c r="A34" s="4" t="s">
        <v>81</v>
      </c>
      <c r="B34" s="4" t="s">
        <v>82</v>
      </c>
      <c r="C34" s="13">
        <v>7.5</v>
      </c>
      <c r="D34" s="13">
        <v>8</v>
      </c>
      <c r="E34" s="16">
        <f t="shared" si="0"/>
        <v>7.75</v>
      </c>
      <c r="F34" s="16">
        <f t="shared" si="1"/>
        <v>2.7124999999999999</v>
      </c>
      <c r="G34" s="21">
        <v>7.75</v>
      </c>
      <c r="H34" s="21">
        <v>7.5</v>
      </c>
      <c r="I34" s="21">
        <v>7</v>
      </c>
      <c r="J34" s="21">
        <v>7.25</v>
      </c>
      <c r="K34" s="16">
        <f t="shared" si="2"/>
        <v>7.375</v>
      </c>
      <c r="L34" s="16">
        <f t="shared" si="3"/>
        <v>2.5812499999999998</v>
      </c>
      <c r="M34" s="27">
        <v>6</v>
      </c>
      <c r="N34" s="27">
        <v>7</v>
      </c>
      <c r="O34" s="27">
        <v>7</v>
      </c>
      <c r="P34" s="27" t="s">
        <v>20</v>
      </c>
      <c r="Q34" s="27" t="s">
        <v>20</v>
      </c>
      <c r="R34" s="27">
        <v>7.5</v>
      </c>
      <c r="S34" s="27" t="s">
        <v>20</v>
      </c>
      <c r="T34" s="27" t="s">
        <v>20</v>
      </c>
      <c r="U34" s="27" t="s">
        <v>20</v>
      </c>
      <c r="V34" s="27" t="s">
        <v>20</v>
      </c>
      <c r="W34" s="27" t="s">
        <v>20</v>
      </c>
      <c r="X34" s="27" t="s">
        <v>20</v>
      </c>
      <c r="Y34" s="16">
        <f>(M34+N34+O34+R34)/4</f>
        <v>6.875</v>
      </c>
      <c r="Z34" s="16">
        <f t="shared" si="4"/>
        <v>2.0625</v>
      </c>
      <c r="AA34" s="5"/>
      <c r="AB34" s="29">
        <f t="shared" si="5"/>
        <v>7.3562499999999993</v>
      </c>
    </row>
    <row r="35" spans="1:28" s="1" customFormat="1" ht="11.25" x14ac:dyDescent="0.2">
      <c r="A35" s="4" t="s">
        <v>83</v>
      </c>
      <c r="B35" s="4" t="s">
        <v>84</v>
      </c>
      <c r="C35" s="13">
        <v>6.75</v>
      </c>
      <c r="D35" s="13">
        <v>6.16</v>
      </c>
      <c r="E35" s="16">
        <f t="shared" si="0"/>
        <v>6.4550000000000001</v>
      </c>
      <c r="F35" s="16">
        <f t="shared" si="1"/>
        <v>2.2592499999999998</v>
      </c>
      <c r="G35" s="21">
        <v>7.5</v>
      </c>
      <c r="H35" s="21">
        <v>7.5</v>
      </c>
      <c r="I35" s="21">
        <v>7</v>
      </c>
      <c r="J35" s="21">
        <v>7.25</v>
      </c>
      <c r="K35" s="16">
        <f t="shared" si="2"/>
        <v>7.3125</v>
      </c>
      <c r="L35" s="16">
        <f t="shared" si="3"/>
        <v>2.5593749999999997</v>
      </c>
      <c r="M35" s="27">
        <v>5</v>
      </c>
      <c r="N35" s="27">
        <v>7</v>
      </c>
      <c r="O35" s="27">
        <v>7</v>
      </c>
      <c r="P35" s="27" t="s">
        <v>20</v>
      </c>
      <c r="Q35" s="27" t="s">
        <v>20</v>
      </c>
      <c r="R35" s="27" t="s">
        <v>20</v>
      </c>
      <c r="S35" s="27" t="s">
        <v>20</v>
      </c>
      <c r="T35" s="27" t="s">
        <v>20</v>
      </c>
      <c r="U35" s="27" t="s">
        <v>20</v>
      </c>
      <c r="V35" s="27" t="s">
        <v>20</v>
      </c>
      <c r="W35" s="27">
        <v>7.5</v>
      </c>
      <c r="X35" s="27" t="s">
        <v>20</v>
      </c>
      <c r="Y35" s="16">
        <f>(M35+N35+O35+W35)/4</f>
        <v>6.625</v>
      </c>
      <c r="Z35" s="16">
        <f t="shared" si="4"/>
        <v>1.9874999999999998</v>
      </c>
      <c r="AA35" s="5"/>
      <c r="AB35" s="29">
        <f t="shared" si="5"/>
        <v>6.8061249999999989</v>
      </c>
    </row>
    <row r="36" spans="1:28" s="1" customFormat="1" ht="11.25" x14ac:dyDescent="0.2">
      <c r="A36" s="4" t="s">
        <v>85</v>
      </c>
      <c r="B36" s="4" t="s">
        <v>86</v>
      </c>
      <c r="C36" s="13">
        <v>7.35</v>
      </c>
      <c r="D36" s="13">
        <v>5.68</v>
      </c>
      <c r="E36" s="16">
        <f t="shared" si="0"/>
        <v>6.5149999999999997</v>
      </c>
      <c r="F36" s="16">
        <f t="shared" si="1"/>
        <v>2.2802499999999997</v>
      </c>
      <c r="G36" s="21">
        <v>7.75</v>
      </c>
      <c r="H36" s="21">
        <v>7.5</v>
      </c>
      <c r="I36" s="21">
        <v>7.25</v>
      </c>
      <c r="J36" s="21">
        <v>7.75</v>
      </c>
      <c r="K36" s="16">
        <f t="shared" si="2"/>
        <v>7.5625</v>
      </c>
      <c r="L36" s="16">
        <f t="shared" si="3"/>
        <v>2.6468749999999996</v>
      </c>
      <c r="M36" s="27">
        <v>5</v>
      </c>
      <c r="N36" s="27">
        <v>7</v>
      </c>
      <c r="O36" s="27">
        <v>6</v>
      </c>
      <c r="P36" s="27" t="s">
        <v>20</v>
      </c>
      <c r="Q36" s="27" t="s">
        <v>20</v>
      </c>
      <c r="R36" s="27" t="s">
        <v>20</v>
      </c>
      <c r="S36" s="27" t="s">
        <v>20</v>
      </c>
      <c r="T36" s="27">
        <v>8</v>
      </c>
      <c r="U36" s="27" t="s">
        <v>20</v>
      </c>
      <c r="V36" s="27" t="s">
        <v>20</v>
      </c>
      <c r="W36" s="27" t="s">
        <v>20</v>
      </c>
      <c r="X36" s="27" t="s">
        <v>20</v>
      </c>
      <c r="Y36" s="16">
        <f>(M36+N36+O36+T36)/4</f>
        <v>6.5</v>
      </c>
      <c r="Z36" s="16">
        <f t="shared" si="4"/>
        <v>1.95</v>
      </c>
      <c r="AA36" s="5"/>
      <c r="AB36" s="29">
        <f t="shared" si="5"/>
        <v>6.8771249999999995</v>
      </c>
    </row>
    <row r="37" spans="1:28" s="1" customFormat="1" ht="11.25" x14ac:dyDescent="0.2">
      <c r="A37" s="4" t="s">
        <v>87</v>
      </c>
      <c r="B37" s="4" t="s">
        <v>88</v>
      </c>
      <c r="C37" s="13">
        <v>9.4</v>
      </c>
      <c r="D37" s="13">
        <v>9.65</v>
      </c>
      <c r="E37" s="16">
        <f t="shared" si="0"/>
        <v>9.5250000000000004</v>
      </c>
      <c r="F37" s="16">
        <f t="shared" si="1"/>
        <v>3.3337499999999998</v>
      </c>
      <c r="G37" s="21">
        <v>7.75</v>
      </c>
      <c r="H37" s="21">
        <v>7.25</v>
      </c>
      <c r="I37" s="21">
        <v>7.5</v>
      </c>
      <c r="J37" s="21">
        <v>7.75</v>
      </c>
      <c r="K37" s="16">
        <f t="shared" si="2"/>
        <v>7.5625</v>
      </c>
      <c r="L37" s="16">
        <f t="shared" si="3"/>
        <v>2.6468749999999996</v>
      </c>
      <c r="M37" s="27">
        <v>5</v>
      </c>
      <c r="N37" s="27">
        <v>5</v>
      </c>
      <c r="O37" s="27">
        <v>7</v>
      </c>
      <c r="P37" s="27" t="s">
        <v>20</v>
      </c>
      <c r="Q37" s="27" t="s">
        <v>20</v>
      </c>
      <c r="R37" s="27" t="s">
        <v>20</v>
      </c>
      <c r="S37" s="27" t="s">
        <v>20</v>
      </c>
      <c r="T37" s="27" t="s">
        <v>20</v>
      </c>
      <c r="U37" s="27">
        <v>7.75</v>
      </c>
      <c r="V37" s="27" t="s">
        <v>20</v>
      </c>
      <c r="W37" s="27" t="s">
        <v>20</v>
      </c>
      <c r="X37" s="27" t="s">
        <v>20</v>
      </c>
      <c r="Y37" s="16">
        <f>(M37+N37+O37+U37)/5</f>
        <v>4.95</v>
      </c>
      <c r="Z37" s="16">
        <f t="shared" si="4"/>
        <v>1.4850000000000001</v>
      </c>
      <c r="AA37" s="5"/>
      <c r="AB37" s="29">
        <f t="shared" si="5"/>
        <v>7.4656250000000002</v>
      </c>
    </row>
    <row r="38" spans="1:28" s="1" customFormat="1" ht="11.25" x14ac:dyDescent="0.2">
      <c r="A38" s="4" t="s">
        <v>89</v>
      </c>
      <c r="B38" s="4" t="s">
        <v>90</v>
      </c>
      <c r="C38" s="13">
        <v>9.5</v>
      </c>
      <c r="D38" s="13">
        <v>9.75</v>
      </c>
      <c r="E38" s="16">
        <f t="shared" si="0"/>
        <v>9.625</v>
      </c>
      <c r="F38" s="16">
        <f t="shared" si="1"/>
        <v>3.3687499999999999</v>
      </c>
      <c r="G38" s="21">
        <v>7.75</v>
      </c>
      <c r="H38" s="21">
        <v>7.5</v>
      </c>
      <c r="I38" s="21">
        <v>7.5</v>
      </c>
      <c r="J38" s="21">
        <v>7.5</v>
      </c>
      <c r="K38" s="16">
        <f t="shared" si="2"/>
        <v>7.5625</v>
      </c>
      <c r="L38" s="16">
        <f t="shared" si="3"/>
        <v>2.6468749999999996</v>
      </c>
      <c r="M38" s="27">
        <v>5</v>
      </c>
      <c r="N38" s="27">
        <v>5</v>
      </c>
      <c r="O38" s="27">
        <v>6</v>
      </c>
      <c r="P38" s="27" t="s">
        <v>20</v>
      </c>
      <c r="Q38" s="27" t="s">
        <v>20</v>
      </c>
      <c r="R38" s="27" t="s">
        <v>20</v>
      </c>
      <c r="S38" s="27" t="s">
        <v>20</v>
      </c>
      <c r="T38" s="27" t="s">
        <v>20</v>
      </c>
      <c r="U38" s="27">
        <v>7.75</v>
      </c>
      <c r="V38" s="27" t="s">
        <v>20</v>
      </c>
      <c r="W38" s="27" t="s">
        <v>20</v>
      </c>
      <c r="X38" s="27" t="s">
        <v>20</v>
      </c>
      <c r="Y38" s="16">
        <f>(M38+N38+O38+U38)/4</f>
        <v>5.9375</v>
      </c>
      <c r="Z38" s="16">
        <f t="shared" si="4"/>
        <v>1.78125</v>
      </c>
      <c r="AA38" s="5"/>
      <c r="AB38" s="29">
        <f t="shared" si="5"/>
        <v>7.796875</v>
      </c>
    </row>
    <row r="39" spans="1:28" s="1" customFormat="1" ht="11.25" x14ac:dyDescent="0.2">
      <c r="A39" s="4" t="s">
        <v>91</v>
      </c>
      <c r="B39" s="4" t="s">
        <v>92</v>
      </c>
      <c r="C39" s="13">
        <v>6.5</v>
      </c>
      <c r="D39" s="13">
        <v>7</v>
      </c>
      <c r="E39" s="16">
        <f t="shared" si="0"/>
        <v>6.75</v>
      </c>
      <c r="F39" s="16">
        <f t="shared" si="1"/>
        <v>2.3624999999999998</v>
      </c>
      <c r="G39" s="21">
        <v>7.25</v>
      </c>
      <c r="H39" s="21">
        <v>7.5</v>
      </c>
      <c r="I39" s="21">
        <v>7.5</v>
      </c>
      <c r="J39" s="21">
        <v>7.5</v>
      </c>
      <c r="K39" s="16">
        <f t="shared" si="2"/>
        <v>7.4375</v>
      </c>
      <c r="L39" s="16">
        <f t="shared" si="3"/>
        <v>2.6031249999999999</v>
      </c>
      <c r="M39" s="27">
        <v>5</v>
      </c>
      <c r="N39" s="27">
        <v>5</v>
      </c>
      <c r="O39" s="27">
        <v>7</v>
      </c>
      <c r="P39" s="27" t="s">
        <v>20</v>
      </c>
      <c r="Q39" s="27" t="s">
        <v>20</v>
      </c>
      <c r="R39" s="27" t="s">
        <v>20</v>
      </c>
      <c r="S39" s="27" t="s">
        <v>20</v>
      </c>
      <c r="T39" s="27" t="s">
        <v>20</v>
      </c>
      <c r="U39" s="27">
        <v>7.75</v>
      </c>
      <c r="V39" s="27" t="s">
        <v>20</v>
      </c>
      <c r="W39" s="27" t="s">
        <v>20</v>
      </c>
      <c r="X39" s="27" t="s">
        <v>20</v>
      </c>
      <c r="Y39" s="16">
        <f>(M39+N39+O39+U39)/4</f>
        <v>6.1875</v>
      </c>
      <c r="Z39" s="16">
        <f t="shared" si="4"/>
        <v>1.85625</v>
      </c>
      <c r="AA39" s="5"/>
      <c r="AB39" s="29">
        <f t="shared" si="5"/>
        <v>6.8218749999999995</v>
      </c>
    </row>
    <row r="40" spans="1:28" s="1" customFormat="1" ht="11.25" x14ac:dyDescent="0.2">
      <c r="A40" s="4" t="s">
        <v>93</v>
      </c>
      <c r="B40" s="4" t="s">
        <v>94</v>
      </c>
      <c r="C40" s="13">
        <v>7.75</v>
      </c>
      <c r="D40" s="13">
        <v>7.16</v>
      </c>
      <c r="E40" s="16">
        <f t="shared" si="0"/>
        <v>7.4550000000000001</v>
      </c>
      <c r="F40" s="16">
        <f t="shared" si="1"/>
        <v>2.6092499999999998</v>
      </c>
      <c r="G40" s="21">
        <v>7.5</v>
      </c>
      <c r="H40" s="21">
        <v>7.5</v>
      </c>
      <c r="I40" s="21">
        <v>7.5</v>
      </c>
      <c r="J40" s="21">
        <v>7.5</v>
      </c>
      <c r="K40" s="16">
        <f t="shared" si="2"/>
        <v>7.5</v>
      </c>
      <c r="L40" s="16">
        <f t="shared" si="3"/>
        <v>2.625</v>
      </c>
      <c r="M40" s="27">
        <v>5</v>
      </c>
      <c r="N40" s="27">
        <v>6.5</v>
      </c>
      <c r="O40" s="27">
        <v>7</v>
      </c>
      <c r="P40" s="27" t="s">
        <v>20</v>
      </c>
      <c r="Q40" s="27">
        <v>6.75</v>
      </c>
      <c r="R40" s="27" t="s">
        <v>20</v>
      </c>
      <c r="S40" s="27" t="s">
        <v>20</v>
      </c>
      <c r="T40" s="27" t="s">
        <v>20</v>
      </c>
      <c r="U40" s="27" t="s">
        <v>20</v>
      </c>
      <c r="V40" s="27" t="s">
        <v>20</v>
      </c>
      <c r="W40" s="27" t="s">
        <v>20</v>
      </c>
      <c r="X40" s="27" t="s">
        <v>20</v>
      </c>
      <c r="Y40" s="16">
        <f>(M40+N40+O40+Q40)/4</f>
        <v>6.3125</v>
      </c>
      <c r="Z40" s="16">
        <f t="shared" si="4"/>
        <v>1.8937499999999998</v>
      </c>
      <c r="AA40" s="5"/>
      <c r="AB40" s="29">
        <f t="shared" si="5"/>
        <v>7.1279999999999992</v>
      </c>
    </row>
    <row r="41" spans="1:28" s="1" customFormat="1" ht="11.25" x14ac:dyDescent="0.2">
      <c r="A41" s="4" t="s">
        <v>95</v>
      </c>
      <c r="B41" s="4" t="s">
        <v>96</v>
      </c>
      <c r="C41" s="13">
        <v>9.9</v>
      </c>
      <c r="D41" s="13">
        <v>6.5</v>
      </c>
      <c r="E41" s="16">
        <f t="shared" si="0"/>
        <v>8.1999999999999993</v>
      </c>
      <c r="F41" s="16">
        <f t="shared" si="1"/>
        <v>2.8699999999999997</v>
      </c>
      <c r="G41" s="21">
        <v>7</v>
      </c>
      <c r="H41" s="21">
        <v>7.5</v>
      </c>
      <c r="I41" s="21">
        <v>7</v>
      </c>
      <c r="J41" s="21">
        <v>7.5</v>
      </c>
      <c r="K41" s="16">
        <f t="shared" si="2"/>
        <v>7.25</v>
      </c>
      <c r="L41" s="16">
        <f t="shared" si="3"/>
        <v>2.5374999999999996</v>
      </c>
      <c r="M41" s="27">
        <v>5</v>
      </c>
      <c r="N41" s="27">
        <v>6.5</v>
      </c>
      <c r="O41" s="27">
        <v>7</v>
      </c>
      <c r="P41" s="27" t="s">
        <v>20</v>
      </c>
      <c r="Q41" s="27">
        <v>6.75</v>
      </c>
      <c r="R41" s="27" t="s">
        <v>20</v>
      </c>
      <c r="S41" s="27" t="s">
        <v>20</v>
      </c>
      <c r="T41" s="27" t="s">
        <v>20</v>
      </c>
      <c r="U41" s="27" t="s">
        <v>20</v>
      </c>
      <c r="V41" s="27" t="s">
        <v>20</v>
      </c>
      <c r="W41" s="27" t="s">
        <v>20</v>
      </c>
      <c r="X41" s="27" t="s">
        <v>20</v>
      </c>
      <c r="Y41" s="16">
        <f>(M41+N41+O41+Q41)/4</f>
        <v>6.3125</v>
      </c>
      <c r="Z41" s="16">
        <f t="shared" si="4"/>
        <v>1.8937499999999998</v>
      </c>
      <c r="AA41" s="5"/>
      <c r="AB41" s="29">
        <f t="shared" si="5"/>
        <v>7.3012499999999987</v>
      </c>
    </row>
    <row r="42" spans="1:28" s="1" customFormat="1" ht="11.25" x14ac:dyDescent="0.2">
      <c r="A42" s="4" t="s">
        <v>97</v>
      </c>
      <c r="B42" s="4" t="s">
        <v>98</v>
      </c>
      <c r="C42" s="13">
        <v>3.45</v>
      </c>
      <c r="D42" s="13">
        <v>6.75</v>
      </c>
      <c r="E42" s="16">
        <f t="shared" si="0"/>
        <v>5.0999999999999996</v>
      </c>
      <c r="F42" s="16">
        <f t="shared" si="1"/>
        <v>1.7849999999999997</v>
      </c>
      <c r="G42" s="21">
        <v>7.25</v>
      </c>
      <c r="H42" s="21">
        <v>7.5</v>
      </c>
      <c r="I42" s="21">
        <v>7</v>
      </c>
      <c r="J42" s="21">
        <v>6</v>
      </c>
      <c r="K42" s="16">
        <f t="shared" si="2"/>
        <v>6.9375</v>
      </c>
      <c r="L42" s="16">
        <f t="shared" si="3"/>
        <v>2.4281249999999996</v>
      </c>
      <c r="M42" s="27">
        <v>5</v>
      </c>
      <c r="N42" s="27">
        <v>7</v>
      </c>
      <c r="O42" s="27">
        <v>6</v>
      </c>
      <c r="P42" s="27" t="s">
        <v>20</v>
      </c>
      <c r="Q42" s="27" t="s">
        <v>20</v>
      </c>
      <c r="R42" s="27" t="s">
        <v>20</v>
      </c>
      <c r="S42" s="27" t="s">
        <v>20</v>
      </c>
      <c r="T42" s="27" t="s">
        <v>20</v>
      </c>
      <c r="U42" s="27" t="s">
        <v>20</v>
      </c>
      <c r="V42" s="27">
        <v>7.75</v>
      </c>
      <c r="W42" s="27" t="s">
        <v>20</v>
      </c>
      <c r="X42" s="27" t="s">
        <v>20</v>
      </c>
      <c r="Y42" s="16">
        <f>(M42+N42+O42+V42)/4</f>
        <v>6.4375</v>
      </c>
      <c r="Z42" s="16">
        <f t="shared" si="4"/>
        <v>1.9312499999999999</v>
      </c>
      <c r="AA42" s="5"/>
      <c r="AB42" s="29">
        <f t="shared" si="5"/>
        <v>6.1443750000000001</v>
      </c>
    </row>
    <row r="43" spans="1:28" x14ac:dyDescent="0.25">
      <c r="A43" s="4" t="s">
        <v>99</v>
      </c>
      <c r="B43" s="4" t="s">
        <v>100</v>
      </c>
      <c r="C43" s="13">
        <v>6.5</v>
      </c>
      <c r="D43" s="13">
        <v>3.16</v>
      </c>
      <c r="E43" s="16">
        <f t="shared" si="0"/>
        <v>4.83</v>
      </c>
      <c r="F43" s="16">
        <f t="shared" si="1"/>
        <v>1.6904999999999999</v>
      </c>
      <c r="G43" s="21">
        <v>1</v>
      </c>
      <c r="H43" s="21">
        <v>7.25</v>
      </c>
      <c r="I43" s="21">
        <v>7.5</v>
      </c>
      <c r="J43" s="21">
        <v>7.5</v>
      </c>
      <c r="K43" s="16">
        <f t="shared" si="2"/>
        <v>5.8125</v>
      </c>
      <c r="L43" s="16">
        <f t="shared" si="3"/>
        <v>2.0343749999999998</v>
      </c>
      <c r="M43" s="27">
        <v>5</v>
      </c>
      <c r="N43" s="27">
        <v>5</v>
      </c>
      <c r="O43" s="27">
        <v>7</v>
      </c>
      <c r="P43" s="27">
        <v>6.5</v>
      </c>
      <c r="Q43" s="27" t="s">
        <v>20</v>
      </c>
      <c r="R43" s="27" t="s">
        <v>20</v>
      </c>
      <c r="S43" s="27" t="s">
        <v>20</v>
      </c>
      <c r="T43" s="27" t="s">
        <v>20</v>
      </c>
      <c r="U43" s="27" t="s">
        <v>20</v>
      </c>
      <c r="V43" s="27" t="s">
        <v>20</v>
      </c>
      <c r="W43" s="27" t="s">
        <v>20</v>
      </c>
      <c r="X43" s="27">
        <v>7.5</v>
      </c>
      <c r="Y43" s="16">
        <f>(M43+N43+O43+P43+X43)/5</f>
        <v>6.2</v>
      </c>
      <c r="Z43" s="16">
        <f t="shared" si="4"/>
        <v>1.8599999999999999</v>
      </c>
      <c r="AB43" s="29">
        <f t="shared" si="5"/>
        <v>5.5848750000000003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M1:Z1"/>
    <mergeCell ref="Y2:Z2"/>
    <mergeCell ref="A1:A2"/>
    <mergeCell ref="B1:B2"/>
    <mergeCell ref="E2:F2"/>
    <mergeCell ref="C1:F1"/>
    <mergeCell ref="K2:L2"/>
    <mergeCell ref="G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Gisnella Maria Cedeño Cajas</cp:lastModifiedBy>
  <dcterms:created xsi:type="dcterms:W3CDTF">2025-06-05T17:19:48Z</dcterms:created>
  <dcterms:modified xsi:type="dcterms:W3CDTF">2025-06-05T19:06:20Z</dcterms:modified>
  <cp:category/>
</cp:coreProperties>
</file>