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3C6EB9BE-6DBC-4E1D-A319-B64EE735EA3E}" xr6:coauthVersionLast="47" xr6:coauthVersionMax="47" xr10:uidLastSave="{00000000-0000-0000-0000-000000000000}"/>
  <bookViews>
    <workbookView xWindow="-120" yWindow="-120" windowWidth="15600" windowHeight="11040" activeTab="3" xr2:uid="{3DD8FD48-3A00-4CCA-8DA4-08BB3F77B162}"/>
  </bookViews>
  <sheets>
    <sheet name="Ej1" sheetId="1" r:id="rId1"/>
    <sheet name="Ej2" sheetId="2" r:id="rId2"/>
    <sheet name="Ej3" sheetId="3" r:id="rId3"/>
    <sheet name="Ej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  <c r="F22" i="4"/>
  <c r="G18" i="3"/>
  <c r="D16" i="3"/>
  <c r="F13" i="2"/>
  <c r="F15" i="1"/>
</calcChain>
</file>

<file path=xl/sharedStrings.xml><?xml version="1.0" encoding="utf-8"?>
<sst xmlns="http://schemas.openxmlformats.org/spreadsheetml/2006/main" count="75" uniqueCount="45">
  <si>
    <t>ENSAYOS DE UNA O DOS COLAS PARA LA MEDIA</t>
  </si>
  <si>
    <t>1.- Plantear hipótesis</t>
  </si>
  <si>
    <r>
      <t>•</t>
    </r>
    <r>
      <rPr>
        <b/>
        <sz val="11"/>
        <color rgb="FF564B3C"/>
        <rFont val="Century Gothic"/>
        <family val="2"/>
      </rPr>
      <t>H</t>
    </r>
    <r>
      <rPr>
        <b/>
        <vertAlign val="subscript"/>
        <sz val="11"/>
        <color rgb="FF564B3C"/>
        <rFont val="Century Gothic"/>
        <family val="2"/>
      </rPr>
      <t>o</t>
    </r>
    <r>
      <rPr>
        <b/>
        <sz val="11"/>
        <color rgb="FF564B3C"/>
        <rFont val="Century Gothic"/>
        <family val="2"/>
      </rPr>
      <t>; µ = 1600h</t>
    </r>
  </si>
  <si>
    <r>
      <t>•</t>
    </r>
    <r>
      <rPr>
        <b/>
        <sz val="11"/>
        <color rgb="FF564B3C"/>
        <rFont val="Century Gothic"/>
        <family val="2"/>
      </rPr>
      <t>H</t>
    </r>
    <r>
      <rPr>
        <b/>
        <vertAlign val="subscript"/>
        <sz val="11"/>
        <color rgb="FF564B3C"/>
        <rFont val="Century Gothic"/>
        <family val="2"/>
      </rPr>
      <t>1</t>
    </r>
    <r>
      <rPr>
        <b/>
        <sz val="11"/>
        <color rgb="FF564B3C"/>
        <rFont val="Century Gothic"/>
        <family val="2"/>
      </rPr>
      <t>: µ ≠1600h</t>
    </r>
  </si>
  <si>
    <t>H0: Los focos tienen una duración promedio de 1600 horas</t>
  </si>
  <si>
    <t>H1:Los focos no tienen una duración promedio de 1600 horas</t>
  </si>
  <si>
    <t xml:space="preserve">2.- Definir el nivel de significancia </t>
  </si>
  <si>
    <r>
      <t>b)</t>
    </r>
    <r>
      <rPr>
        <sz val="11"/>
        <color theme="1"/>
        <rFont val="Aptos Narrow"/>
        <family val="2"/>
      </rPr>
      <t>α=0,01</t>
    </r>
  </si>
  <si>
    <r>
      <t xml:space="preserve">a) </t>
    </r>
    <r>
      <rPr>
        <sz val="11"/>
        <color theme="1"/>
        <rFont val="Aptos Narrow"/>
        <family val="2"/>
      </rPr>
      <t>α</t>
    </r>
    <r>
      <rPr>
        <sz val="11"/>
        <color theme="1"/>
        <rFont val="Aptos Narrow"/>
        <family val="2"/>
        <scheme val="minor"/>
      </rPr>
      <t>=0,05</t>
    </r>
  </si>
  <si>
    <t>3) Escoger el estadístico de prueba (Z de medias)</t>
  </si>
  <si>
    <t>Datos</t>
  </si>
  <si>
    <t xml:space="preserve">Media muestral </t>
  </si>
  <si>
    <t>n</t>
  </si>
  <si>
    <t>σ</t>
  </si>
  <si>
    <t>Z</t>
  </si>
  <si>
    <t>4.- Regla de decisión</t>
  </si>
  <si>
    <t>5.- Conclusión</t>
  </si>
  <si>
    <t>Con un nivel de significancia del 0,05 se rechaza H0, los focos no</t>
  </si>
  <si>
    <t>tienen una duración promedio de 1600 horas</t>
  </si>
  <si>
    <t>Con un nivel de significancia del 0,01 se acepta H0, los focos si</t>
  </si>
  <si>
    <r>
      <t>•</t>
    </r>
    <r>
      <rPr>
        <b/>
        <sz val="11"/>
        <color rgb="FF564B3C"/>
        <rFont val="Century Gothic"/>
        <family val="2"/>
      </rPr>
      <t>H</t>
    </r>
    <r>
      <rPr>
        <b/>
        <vertAlign val="subscript"/>
        <sz val="11"/>
        <color rgb="FF564B3C"/>
        <rFont val="Century Gothic"/>
        <family val="2"/>
      </rPr>
      <t>1</t>
    </r>
    <r>
      <rPr>
        <b/>
        <sz val="11"/>
        <color rgb="FF564B3C"/>
        <rFont val="Century Gothic"/>
        <family val="2"/>
      </rPr>
      <t>: µ &gt;70</t>
    </r>
  </si>
  <si>
    <r>
      <t>•</t>
    </r>
    <r>
      <rPr>
        <b/>
        <sz val="11"/>
        <color rgb="FF564B3C"/>
        <rFont val="Century Gothic"/>
        <family val="2"/>
      </rPr>
      <t>H</t>
    </r>
    <r>
      <rPr>
        <b/>
        <vertAlign val="subscript"/>
        <sz val="11"/>
        <color rgb="FF564B3C"/>
        <rFont val="Century Gothic"/>
        <family val="2"/>
      </rPr>
      <t>o</t>
    </r>
    <r>
      <rPr>
        <b/>
        <sz val="11"/>
        <color rgb="FF564B3C"/>
        <rFont val="Century Gothic"/>
        <family val="2"/>
      </rPr>
      <t>; µ &lt;70</t>
    </r>
  </si>
  <si>
    <t>media poblacional</t>
  </si>
  <si>
    <t>Como 2,02 cae en la región de rechazo de H0, se puede concluir</t>
  </si>
  <si>
    <t>La vida promedio actual es mayor a 70 años</t>
  </si>
  <si>
    <t>ENSAYO DE PROPORCIONES</t>
  </si>
  <si>
    <r>
      <t>•</t>
    </r>
    <r>
      <rPr>
        <b/>
        <sz val="11"/>
        <color rgb="FF564B3C"/>
        <rFont val="Century Gothic"/>
        <family val="2"/>
      </rPr>
      <t>H</t>
    </r>
    <r>
      <rPr>
        <b/>
        <vertAlign val="subscript"/>
        <sz val="11"/>
        <color rgb="FF564B3C"/>
        <rFont val="Century Gothic"/>
        <family val="2"/>
      </rPr>
      <t>o</t>
    </r>
    <r>
      <rPr>
        <b/>
        <sz val="11"/>
        <color rgb="FF564B3C"/>
        <rFont val="Century Gothic"/>
        <family val="2"/>
      </rPr>
      <t>; p=0,95</t>
    </r>
  </si>
  <si>
    <r>
      <t>•</t>
    </r>
    <r>
      <rPr>
        <b/>
        <sz val="11"/>
        <color rgb="FF564B3C"/>
        <rFont val="Century Gothic"/>
        <family val="2"/>
      </rPr>
      <t>H</t>
    </r>
    <r>
      <rPr>
        <b/>
        <vertAlign val="subscript"/>
        <sz val="11"/>
        <color rgb="FF564B3C"/>
        <rFont val="Century Gothic"/>
        <family val="2"/>
      </rPr>
      <t>1</t>
    </r>
    <r>
      <rPr>
        <b/>
        <sz val="11"/>
        <color rgb="FF564B3C"/>
        <rFont val="Century Gothic"/>
        <family val="2"/>
      </rPr>
      <t>:p</t>
    </r>
    <r>
      <rPr>
        <b/>
        <sz val="11"/>
        <color rgb="FF564B3C"/>
        <rFont val="Aptos Narrow"/>
        <family val="2"/>
      </rPr>
      <t>≠</t>
    </r>
    <r>
      <rPr>
        <b/>
        <sz val="11"/>
        <color rgb="FF564B3C"/>
        <rFont val="Century Gothic"/>
        <family val="2"/>
      </rPr>
      <t>0,95</t>
    </r>
  </si>
  <si>
    <t>3) Escoger el estadístico de prueba (Z de proporciones)</t>
  </si>
  <si>
    <t>proporción poblacional</t>
  </si>
  <si>
    <t>proporción muestral</t>
  </si>
  <si>
    <t>x/n</t>
  </si>
  <si>
    <t>x</t>
  </si>
  <si>
    <t>Cae en la región de rechazo de H0</t>
  </si>
  <si>
    <t xml:space="preserve">Lo que que dice el fabricante es falso no se cumple con el 95% de las especificaciones </t>
  </si>
  <si>
    <t>ENSAYO DE DIFERENCIAS DE MEDIAS</t>
  </si>
  <si>
    <t>grupo1</t>
  </si>
  <si>
    <t>grupo2</t>
  </si>
  <si>
    <t>Media</t>
  </si>
  <si>
    <t>desv</t>
  </si>
  <si>
    <t>3) Escoger el estadístico de prueba (Z de diferencia de Medias)</t>
  </si>
  <si>
    <t>Desv_EstM</t>
  </si>
  <si>
    <t>Cae en la región de aceptación de H0</t>
  </si>
  <si>
    <t>Al 95% de confianza se define que los dos grupos son diferentes</t>
  </si>
  <si>
    <t xml:space="preserve">Al 99% de confianza se define que los dos grupos son iguales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</si>
</sst>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93A299"/>
      <name val="Arial"/>
      <family val="2"/>
    </font>
    <font>
      <b/>
      <sz val="11"/>
      <color rgb="FF564B3C"/>
      <name val="Century Gothic"/>
      <family val="2"/>
    </font>
    <font>
      <b/>
      <vertAlign val="subscript"/>
      <sz val="11"/>
      <color rgb="FF564B3C"/>
      <name val="Century Gothic"/>
      <family val="2"/>
    </font>
    <font>
      <sz val="11"/>
      <color theme="1"/>
      <name val="Aptos Narrow"/>
      <family val="2"/>
    </font>
    <font>
      <b/>
      <sz val="11"/>
      <color rgb="FF564B3C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indent="4" readingOrder="1"/>
    </xf>
    <xf numFmtId="0" fontId="0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left" vertical="center" indent="4" readingOrder="1"/>
    </xf>
    <xf numFmtId="0" fontId="0" fillId="2" borderId="0" xfId="0" applyFont="1" applyFill="1"/>
    <xf numFmtId="0" fontId="2" fillId="0" borderId="0" xfId="0" applyFont="1" applyFill="1" applyAlignment="1">
      <alignment horizontal="left" vertical="center" indent="4" readingOrder="1"/>
    </xf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571499</xdr:colOff>
      <xdr:row>16</xdr:row>
      <xdr:rowOff>85725</xdr:rowOff>
    </xdr:from>
    <xdr:to>
      <xdr:col>9</xdr:col>
      <xdr:colOff>85724</xdr:colOff>
      <xdr:row>22</xdr:row>
      <xdr:rowOff>146722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1FC899-105B-44D8-895F-887DE4D81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499" y="3228975"/>
          <a:ext cx="2562225" cy="1203997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17</xdr:row>
      <xdr:rowOff>0</xdr:rowOff>
    </xdr:from>
    <xdr:to>
      <xdr:col>5</xdr:col>
      <xdr:colOff>450877</xdr:colOff>
      <xdr:row>23</xdr:row>
      <xdr:rowOff>141504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17811D-B73A-FFEF-1E25-BDE42810E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3333750"/>
          <a:ext cx="2527327" cy="12845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19</xdr:row>
      <xdr:rowOff>76200</xdr:rowOff>
    </xdr:from>
    <xdr:to>
      <xdr:col>3</xdr:col>
      <xdr:colOff>590551</xdr:colOff>
      <xdr:row>24</xdr:row>
      <xdr:rowOff>159683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3883D70-F38A-4603-9EAD-2D9FF9655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1" y="3790950"/>
          <a:ext cx="2038350" cy="103598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18</xdr:row>
      <xdr:rowOff>123825</xdr:rowOff>
    </xdr:from>
    <xdr:to>
      <xdr:col>10</xdr:col>
      <xdr:colOff>666750</xdr:colOff>
      <xdr:row>24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C7C872-4A34-4343-A971-CA1101EA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3648075"/>
          <a:ext cx="2190750" cy="1085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23</xdr:row>
      <xdr:rowOff>76200</xdr:rowOff>
    </xdr:from>
    <xdr:to>
      <xdr:col>3</xdr:col>
      <xdr:colOff>590551</xdr:colOff>
      <xdr:row>28</xdr:row>
      <xdr:rowOff>159683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DD74D2B-33C2-4841-8ED2-C1F45C265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1" y="3790950"/>
          <a:ext cx="2038350" cy="103598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447674</xdr:colOff>
      <xdr:row>20</xdr:row>
      <xdr:rowOff>161925</xdr:rowOff>
    </xdr:from>
    <xdr:to>
      <xdr:col>10</xdr:col>
      <xdr:colOff>190499</xdr:colOff>
      <xdr:row>28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7E6D54-975A-42E4-9594-342BA1ACF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9674" y="3971925"/>
          <a:ext cx="2790825" cy="14859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</xdr:row>
      <xdr:rowOff>136045</xdr:rowOff>
    </xdr:from>
    <xdr:to>
      <xdr:col>8</xdr:col>
      <xdr:colOff>542925</xdr:colOff>
      <xdr:row>8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781293-483A-42BB-B858-FD776B4CF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0" y="517045"/>
          <a:ext cx="6467475" cy="11403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7</xdr:col>
      <xdr:colOff>270285</xdr:colOff>
      <xdr:row>17</xdr:row>
      <xdr:rowOff>26779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33221A-85AD-496D-9895-2F882D5D3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48000" y="2667000"/>
          <a:ext cx="2556285" cy="598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C9C03-2891-40B3-8768-0F8CA9D994C9}">
  <dimension ref="A1:G29"/>
  <sheetViews>
    <sheetView topLeftCell="A9" workbookViewId="0">
      <selection activeCell="C26" sqref="C26"/>
    </sheetView>
  </sheetViews>
  <sheetFormatPr baseColWidth="10" defaultRowHeight="15" x14ac:dyDescent="0.25"/>
  <sheetData>
    <row r="1" spans="1:7" x14ac:dyDescent="0.25">
      <c r="B1" t="s">
        <v>0</v>
      </c>
    </row>
    <row r="3" spans="1:7" x14ac:dyDescent="0.25">
      <c r="A3" s="5" t="s">
        <v>1</v>
      </c>
    </row>
    <row r="5" spans="1:7" ht="18.75" x14ac:dyDescent="0.25">
      <c r="A5" s="1" t="s">
        <v>2</v>
      </c>
      <c r="B5" s="2"/>
      <c r="C5" s="2" t="s">
        <v>4</v>
      </c>
      <c r="D5" s="2"/>
    </row>
    <row r="6" spans="1:7" ht="18.75" x14ac:dyDescent="0.25">
      <c r="A6" s="1" t="s">
        <v>3</v>
      </c>
      <c r="B6" s="2"/>
      <c r="C6" s="2" t="s">
        <v>5</v>
      </c>
      <c r="D6" s="2"/>
    </row>
    <row r="8" spans="1:7" x14ac:dyDescent="0.25">
      <c r="A8" s="5" t="s">
        <v>6</v>
      </c>
    </row>
    <row r="10" spans="1:7" x14ac:dyDescent="0.25">
      <c r="A10" t="s">
        <v>8</v>
      </c>
      <c r="G10" t="s">
        <v>7</v>
      </c>
    </row>
    <row r="12" spans="1:7" x14ac:dyDescent="0.25">
      <c r="A12" s="5" t="s">
        <v>9</v>
      </c>
    </row>
    <row r="14" spans="1:7" x14ac:dyDescent="0.25">
      <c r="A14" t="s">
        <v>10</v>
      </c>
    </row>
    <row r="15" spans="1:7" x14ac:dyDescent="0.25">
      <c r="A15" t="s">
        <v>11</v>
      </c>
      <c r="C15">
        <v>1570</v>
      </c>
      <c r="E15" s="4" t="s">
        <v>14</v>
      </c>
      <c r="F15" s="4">
        <f>(C15-1600)/(120/SQRT(100))</f>
        <v>-2.5</v>
      </c>
    </row>
    <row r="16" spans="1:7" x14ac:dyDescent="0.25">
      <c r="A16" t="s">
        <v>12</v>
      </c>
      <c r="C16">
        <v>100</v>
      </c>
    </row>
    <row r="17" spans="1:7" x14ac:dyDescent="0.25">
      <c r="A17" s="3" t="s">
        <v>13</v>
      </c>
      <c r="C17">
        <v>120</v>
      </c>
    </row>
    <row r="19" spans="1:7" x14ac:dyDescent="0.25">
      <c r="A19" s="5" t="s">
        <v>15</v>
      </c>
    </row>
    <row r="27" spans="1:7" x14ac:dyDescent="0.25">
      <c r="A27" s="5" t="s">
        <v>16</v>
      </c>
    </row>
    <row r="28" spans="1:7" x14ac:dyDescent="0.25">
      <c r="A28" t="s">
        <v>17</v>
      </c>
      <c r="G28" t="s">
        <v>19</v>
      </c>
    </row>
    <row r="29" spans="1:7" x14ac:dyDescent="0.25">
      <c r="A29" t="s">
        <v>18</v>
      </c>
      <c r="G29" t="s">
        <v>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C7593-5F3E-4A6F-9C70-779473836BF0}">
  <dimension ref="A1:F26"/>
  <sheetViews>
    <sheetView topLeftCell="A2" workbookViewId="0">
      <selection activeCell="F17" sqref="F17"/>
    </sheetView>
  </sheetViews>
  <sheetFormatPr baseColWidth="10" defaultRowHeight="15" x14ac:dyDescent="0.25"/>
  <sheetData>
    <row r="1" spans="1:6" x14ac:dyDescent="0.25">
      <c r="A1" s="5" t="s">
        <v>1</v>
      </c>
    </row>
    <row r="3" spans="1:6" ht="18.75" x14ac:dyDescent="0.25">
      <c r="A3" s="1" t="s">
        <v>21</v>
      </c>
      <c r="B3" s="2"/>
      <c r="C3" s="2"/>
      <c r="D3" s="2"/>
    </row>
    <row r="4" spans="1:6" ht="18.75" x14ac:dyDescent="0.25">
      <c r="A4" s="6" t="s">
        <v>20</v>
      </c>
      <c r="B4" s="7"/>
      <c r="C4" s="2"/>
      <c r="D4" s="2"/>
    </row>
    <row r="6" spans="1:6" x14ac:dyDescent="0.25">
      <c r="A6" s="5" t="s">
        <v>6</v>
      </c>
    </row>
    <row r="8" spans="1:6" x14ac:dyDescent="0.25">
      <c r="A8" t="s">
        <v>8</v>
      </c>
    </row>
    <row r="10" spans="1:6" x14ac:dyDescent="0.25">
      <c r="A10" s="5" t="s">
        <v>9</v>
      </c>
    </row>
    <row r="12" spans="1:6" x14ac:dyDescent="0.25">
      <c r="A12" t="s">
        <v>10</v>
      </c>
    </row>
    <row r="13" spans="1:6" x14ac:dyDescent="0.25">
      <c r="A13" t="s">
        <v>11</v>
      </c>
      <c r="C13">
        <v>71.8</v>
      </c>
      <c r="E13" s="4" t="s">
        <v>14</v>
      </c>
      <c r="F13" s="4">
        <f>(C13-C16)/(C15/SQRT(100))</f>
        <v>2.0224719101123565</v>
      </c>
    </row>
    <row r="14" spans="1:6" x14ac:dyDescent="0.25">
      <c r="A14" t="s">
        <v>12</v>
      </c>
      <c r="C14">
        <v>100</v>
      </c>
    </row>
    <row r="15" spans="1:6" x14ac:dyDescent="0.25">
      <c r="A15" s="3" t="s">
        <v>13</v>
      </c>
      <c r="C15">
        <v>8.9</v>
      </c>
    </row>
    <row r="16" spans="1:6" x14ac:dyDescent="0.25">
      <c r="A16" s="3" t="s">
        <v>22</v>
      </c>
      <c r="C16">
        <v>70</v>
      </c>
    </row>
    <row r="17" spans="1:1" x14ac:dyDescent="0.25">
      <c r="A17" s="5" t="s">
        <v>15</v>
      </c>
    </row>
    <row r="19" spans="1:1" x14ac:dyDescent="0.25">
      <c r="A19" t="s">
        <v>23</v>
      </c>
    </row>
    <row r="25" spans="1:1" x14ac:dyDescent="0.25">
      <c r="A25" s="5" t="s">
        <v>16</v>
      </c>
    </row>
    <row r="26" spans="1:1" x14ac:dyDescent="0.25">
      <c r="A26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8AFFB-1F24-4273-8280-F6F9AAB250BE}">
  <dimension ref="A1:G29"/>
  <sheetViews>
    <sheetView topLeftCell="A12" workbookViewId="0">
      <selection activeCell="E27" sqref="E27"/>
    </sheetView>
  </sheetViews>
  <sheetFormatPr baseColWidth="10" defaultRowHeight="15" x14ac:dyDescent="0.25"/>
  <sheetData>
    <row r="1" spans="1:7" x14ac:dyDescent="0.25">
      <c r="B1" t="s">
        <v>25</v>
      </c>
    </row>
    <row r="3" spans="1:7" x14ac:dyDescent="0.25">
      <c r="A3" s="5" t="s">
        <v>1</v>
      </c>
    </row>
    <row r="5" spans="1:7" ht="18.75" x14ac:dyDescent="0.25">
      <c r="A5" s="1" t="s">
        <v>26</v>
      </c>
      <c r="B5" s="2"/>
      <c r="C5" s="2"/>
      <c r="D5" s="2"/>
    </row>
    <row r="6" spans="1:7" ht="18.75" x14ac:dyDescent="0.25">
      <c r="A6" s="6" t="s">
        <v>27</v>
      </c>
      <c r="B6" s="7"/>
      <c r="C6" s="2"/>
      <c r="D6" s="2"/>
    </row>
    <row r="8" spans="1:7" x14ac:dyDescent="0.25">
      <c r="A8" s="5" t="s">
        <v>6</v>
      </c>
    </row>
    <row r="10" spans="1:7" x14ac:dyDescent="0.25">
      <c r="A10" t="s">
        <v>8</v>
      </c>
      <c r="G10" t="s">
        <v>7</v>
      </c>
    </row>
    <row r="12" spans="1:7" x14ac:dyDescent="0.25">
      <c r="A12" s="5" t="s">
        <v>28</v>
      </c>
    </row>
    <row r="14" spans="1:7" x14ac:dyDescent="0.25">
      <c r="A14" t="s">
        <v>10</v>
      </c>
    </row>
    <row r="15" spans="1:7" x14ac:dyDescent="0.25">
      <c r="A15" t="s">
        <v>29</v>
      </c>
      <c r="C15">
        <v>0.95</v>
      </c>
      <c r="E15" s="4"/>
      <c r="F15" s="4"/>
    </row>
    <row r="16" spans="1:7" x14ac:dyDescent="0.25">
      <c r="A16" t="s">
        <v>30</v>
      </c>
      <c r="C16" t="s">
        <v>31</v>
      </c>
      <c r="D16">
        <f>B18/B17</f>
        <v>0.09</v>
      </c>
    </row>
    <row r="17" spans="1:7" x14ac:dyDescent="0.25">
      <c r="A17" s="3" t="s">
        <v>12</v>
      </c>
      <c r="B17">
        <v>200</v>
      </c>
    </row>
    <row r="18" spans="1:7" x14ac:dyDescent="0.25">
      <c r="A18" s="3" t="s">
        <v>32</v>
      </c>
      <c r="B18">
        <v>18</v>
      </c>
      <c r="F18" t="s">
        <v>14</v>
      </c>
      <c r="G18">
        <f>(D16-C15)/SQRT((0.95*0.05)/200)</f>
        <v>-55.804168868982309</v>
      </c>
    </row>
    <row r="19" spans="1:7" x14ac:dyDescent="0.25">
      <c r="A19" s="5" t="s">
        <v>15</v>
      </c>
    </row>
    <row r="22" spans="1:7" x14ac:dyDescent="0.25">
      <c r="F22" t="s">
        <v>33</v>
      </c>
    </row>
    <row r="27" spans="1:7" x14ac:dyDescent="0.25">
      <c r="A27" s="5" t="s">
        <v>16</v>
      </c>
    </row>
    <row r="29" spans="1:7" x14ac:dyDescent="0.25">
      <c r="A29" t="s">
        <v>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62574-1F32-487E-8B7E-DDC187A647F5}">
  <dimension ref="A1:H33"/>
  <sheetViews>
    <sheetView tabSelected="1" topLeftCell="A13" workbookViewId="0">
      <selection activeCell="F21" sqref="F21"/>
    </sheetView>
  </sheetViews>
  <sheetFormatPr baseColWidth="10" defaultRowHeight="15" x14ac:dyDescent="0.25"/>
  <sheetData>
    <row r="1" spans="1:7" x14ac:dyDescent="0.25">
      <c r="B1" t="s">
        <v>35</v>
      </c>
    </row>
    <row r="3" spans="1:7" x14ac:dyDescent="0.25">
      <c r="A3" s="5" t="s">
        <v>1</v>
      </c>
    </row>
    <row r="5" spans="1:7" x14ac:dyDescent="0.25">
      <c r="A5" s="8"/>
      <c r="B5" s="9"/>
      <c r="C5" s="2"/>
      <c r="D5" s="2"/>
    </row>
    <row r="6" spans="1:7" x14ac:dyDescent="0.25">
      <c r="A6" s="8"/>
      <c r="B6" s="9"/>
      <c r="C6" s="2"/>
      <c r="D6" s="2"/>
    </row>
    <row r="10" spans="1:7" x14ac:dyDescent="0.25">
      <c r="A10" s="5" t="s">
        <v>6</v>
      </c>
    </row>
    <row r="12" spans="1:7" x14ac:dyDescent="0.25">
      <c r="A12" t="s">
        <v>8</v>
      </c>
      <c r="G12" t="s">
        <v>7</v>
      </c>
    </row>
    <row r="14" spans="1:7" x14ac:dyDescent="0.25">
      <c r="A14" s="5" t="s">
        <v>40</v>
      </c>
    </row>
    <row r="16" spans="1:7" x14ac:dyDescent="0.25">
      <c r="B16" t="s">
        <v>36</v>
      </c>
      <c r="C16" t="s">
        <v>37</v>
      </c>
    </row>
    <row r="17" spans="1:8" x14ac:dyDescent="0.25">
      <c r="A17" t="s">
        <v>12</v>
      </c>
      <c r="B17">
        <v>40</v>
      </c>
      <c r="C17">
        <v>50</v>
      </c>
      <c r="E17" s="4"/>
      <c r="F17" s="4"/>
    </row>
    <row r="18" spans="1:8" x14ac:dyDescent="0.25">
      <c r="A18" t="s">
        <v>38</v>
      </c>
      <c r="B18">
        <v>74</v>
      </c>
      <c r="C18">
        <v>78</v>
      </c>
      <c r="E18" s="4"/>
      <c r="F18" s="4"/>
    </row>
    <row r="19" spans="1:8" x14ac:dyDescent="0.25">
      <c r="A19" t="s">
        <v>39</v>
      </c>
      <c r="B19">
        <v>8</v>
      </c>
      <c r="C19">
        <v>7</v>
      </c>
      <c r="E19" s="4"/>
      <c r="F19" s="4"/>
    </row>
    <row r="20" spans="1:8" x14ac:dyDescent="0.25">
      <c r="E20" t="s">
        <v>41</v>
      </c>
      <c r="F20">
        <f>SQRT((B19^2/B17)+(C19^2/C17))</f>
        <v>1.606237840420901</v>
      </c>
    </row>
    <row r="21" spans="1:8" x14ac:dyDescent="0.25">
      <c r="A21" s="3"/>
    </row>
    <row r="22" spans="1:8" x14ac:dyDescent="0.25">
      <c r="A22" s="3"/>
      <c r="E22" t="s">
        <v>14</v>
      </c>
      <c r="F22">
        <f>(B18-C18)/F20</f>
        <v>-2.4902912254587615</v>
      </c>
    </row>
    <row r="23" spans="1:8" x14ac:dyDescent="0.25">
      <c r="A23" s="5" t="s">
        <v>15</v>
      </c>
    </row>
    <row r="30" spans="1:8" x14ac:dyDescent="0.25">
      <c r="A30" t="s">
        <v>33</v>
      </c>
      <c r="H30" t="s">
        <v>42</v>
      </c>
    </row>
    <row r="31" spans="1:8" x14ac:dyDescent="0.25">
      <c r="A31" s="5" t="s">
        <v>16</v>
      </c>
    </row>
    <row r="33" spans="1:8" x14ac:dyDescent="0.25">
      <c r="A33" t="s">
        <v>43</v>
      </c>
      <c r="H33" t="s">
        <v>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Ej1</vt:lpstr>
      <vt:lpstr>Ej2</vt:lpstr>
      <vt:lpstr>Ej3</vt:lpstr>
      <vt:lpstr>Ej4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2025-07-03T16:51:34Z</dcterms:created>
  <dcterms:modified xsi:type="dcterms:W3CDTF">2025-07-03T17:46:39Z</dcterms:modified>
</cp:coreProperties>
</file>